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30" windowWidth="21840" windowHeight="13500"/>
  </bookViews>
  <sheets>
    <sheet name="tblCapitalProjects" sheetId="1" r:id="rId1"/>
  </sheets>
  <definedNames>
    <definedName name="_xlnm.Print_Titles" localSheetId="0">tblCapitalProjects!$2:$2</definedName>
  </definedNames>
  <calcPr calcId="145621"/>
</workbook>
</file>

<file path=xl/calcChain.xml><?xml version="1.0" encoding="utf-8"?>
<calcChain xmlns="http://schemas.openxmlformats.org/spreadsheetml/2006/main">
  <c r="H117" i="1" l="1"/>
  <c r="H65" i="1" l="1"/>
  <c r="H222" i="1"/>
  <c r="H221" i="1"/>
  <c r="H225" i="1"/>
  <c r="H224" i="1"/>
  <c r="H220" i="1"/>
  <c r="H219" i="1"/>
  <c r="H223" i="1"/>
  <c r="H248" i="1"/>
  <c r="H146" i="1"/>
  <c r="H207" i="1"/>
  <c r="H206" i="1"/>
  <c r="H261" i="1"/>
  <c r="H260" i="1"/>
  <c r="H190" i="1"/>
  <c r="H189" i="1"/>
  <c r="H238" i="1"/>
  <c r="H205" i="1"/>
  <c r="H204" i="1"/>
  <c r="H212" i="1"/>
  <c r="H213" i="1"/>
  <c r="H289" i="1"/>
  <c r="H244" i="1"/>
  <c r="H277" i="1"/>
  <c r="H276" i="1"/>
  <c r="H293" i="1"/>
  <c r="H284" i="1"/>
  <c r="H269" i="1"/>
  <c r="H243" i="1"/>
  <c r="H268" i="1"/>
  <c r="H201" i="1"/>
  <c r="H148" i="1"/>
  <c r="H147" i="1"/>
  <c r="H149" i="1"/>
  <c r="H167" i="1"/>
  <c r="H198" i="1"/>
  <c r="H199" i="1"/>
  <c r="H200" i="1"/>
  <c r="H253" i="1"/>
  <c r="H252" i="1"/>
  <c r="H254" i="1"/>
  <c r="H258" i="1"/>
  <c r="H257" i="1"/>
  <c r="H256" i="1"/>
  <c r="H177" i="1"/>
  <c r="H180" i="1"/>
  <c r="H179" i="1"/>
  <c r="H308" i="1"/>
  <c r="H150" i="1"/>
  <c r="H265" i="1"/>
  <c r="H245" i="1"/>
  <c r="H246" i="1"/>
  <c r="H307" i="1"/>
  <c r="H142" i="1"/>
  <c r="H144" i="1"/>
  <c r="H143" i="1"/>
  <c r="H140" i="1"/>
  <c r="H233" i="1"/>
  <c r="H288" i="1"/>
  <c r="H234" i="1"/>
  <c r="H227" i="1"/>
  <c r="H165" i="1"/>
  <c r="H305" i="1"/>
  <c r="H304" i="1"/>
  <c r="H164" i="1"/>
  <c r="H166" i="1"/>
  <c r="H169" i="1"/>
  <c r="H282" i="1"/>
  <c r="H242" i="1"/>
  <c r="H241" i="1"/>
  <c r="H175" i="1"/>
  <c r="H203" i="1"/>
  <c r="H202" i="1"/>
  <c r="H216" i="1"/>
  <c r="H272" i="1"/>
  <c r="H236" i="1"/>
  <c r="H214" i="1"/>
  <c r="H154" i="1"/>
  <c r="H187" i="1"/>
  <c r="H226" i="1"/>
  <c r="H171" i="1"/>
  <c r="H172" i="1"/>
  <c r="H170" i="1"/>
  <c r="H209" i="1"/>
  <c r="H208" i="1"/>
  <c r="H178" i="1"/>
  <c r="H191" i="1"/>
  <c r="H259" i="1"/>
  <c r="H251" i="1"/>
  <c r="H211" i="1"/>
  <c r="H249" i="1"/>
  <c r="H271" i="1"/>
  <c r="H270" i="1"/>
  <c r="H279" i="1"/>
  <c r="H278" i="1"/>
  <c r="H263" i="1"/>
  <c r="H262" i="1"/>
  <c r="H264" i="1"/>
  <c r="H210" i="1"/>
  <c r="H267" i="1"/>
  <c r="H194" i="1"/>
  <c r="H193" i="1"/>
  <c r="H306" i="1"/>
  <c r="H160" i="1"/>
  <c r="H232" i="1"/>
  <c r="H250" i="1"/>
  <c r="H228" i="1"/>
  <c r="H229" i="1"/>
  <c r="H283" i="1"/>
  <c r="H285" i="1"/>
  <c r="H275" i="1"/>
  <c r="H168" i="1"/>
  <c r="H186" i="1"/>
  <c r="H183" i="1"/>
  <c r="H185" i="1"/>
  <c r="H184" i="1"/>
  <c r="H181" i="1"/>
  <c r="H174" i="1"/>
  <c r="H192" i="1"/>
  <c r="H138" i="1"/>
  <c r="H137" i="1"/>
  <c r="H139" i="1"/>
  <c r="H237" i="1"/>
  <c r="H239" i="1"/>
  <c r="H231" i="1"/>
  <c r="H161" i="1"/>
  <c r="H274" i="1"/>
  <c r="H273" i="1"/>
  <c r="H188" i="1"/>
  <c r="H176" i="1"/>
  <c r="H266" i="1"/>
  <c r="H158" i="1"/>
  <c r="H159" i="1"/>
  <c r="H156" i="1"/>
  <c r="H155" i="1"/>
  <c r="H157" i="1"/>
  <c r="H218" i="1"/>
  <c r="H217" i="1"/>
  <c r="H286" i="1"/>
  <c r="H235" i="1"/>
  <c r="H197" i="1"/>
  <c r="H145" i="1"/>
  <c r="H151" i="1"/>
  <c r="H152" i="1"/>
  <c r="H287" i="1"/>
  <c r="H215" i="1"/>
  <c r="H182" i="1"/>
  <c r="H240" i="1"/>
  <c r="H290" i="1"/>
  <c r="H303" i="1"/>
  <c r="H136" i="1"/>
  <c r="H134" i="1"/>
  <c r="H133" i="1"/>
  <c r="H132" i="1"/>
  <c r="H131" i="1"/>
  <c r="H130" i="1"/>
  <c r="H126" i="1"/>
  <c r="H125" i="1"/>
  <c r="H124" i="1"/>
  <c r="H123" i="1"/>
  <c r="H302" i="1"/>
  <c r="H121" i="1"/>
  <c r="H118" i="1"/>
  <c r="H120" i="1"/>
  <c r="H119" i="1"/>
  <c r="H115" i="1"/>
  <c r="H114" i="1"/>
  <c r="H111" i="1"/>
  <c r="H301" i="1"/>
  <c r="H108" i="1"/>
  <c r="H107" i="1"/>
  <c r="H110" i="1"/>
  <c r="H112" i="1"/>
  <c r="H113" i="1"/>
  <c r="H105" i="1"/>
  <c r="H93" i="1"/>
  <c r="H104" i="1"/>
  <c r="H103" i="1"/>
  <c r="H102" i="1"/>
  <c r="H101" i="1"/>
  <c r="H100" i="1"/>
  <c r="H99" i="1"/>
  <c r="H98" i="1"/>
  <c r="H97" i="1"/>
  <c r="H96" i="1"/>
  <c r="H95" i="1"/>
  <c r="H94" i="1"/>
  <c r="H106" i="1"/>
  <c r="H92" i="1"/>
  <c r="H91" i="1"/>
  <c r="H87" i="1"/>
  <c r="H83" i="1"/>
  <c r="H86" i="1"/>
  <c r="H84" i="1"/>
  <c r="H85" i="1"/>
  <c r="H90" i="1"/>
  <c r="H82" i="1"/>
  <c r="H81" i="1"/>
  <c r="H80" i="1"/>
  <c r="H75" i="1"/>
  <c r="H74" i="1"/>
  <c r="H54" i="1"/>
  <c r="H56" i="1"/>
  <c r="H68" i="1"/>
  <c r="H72" i="1"/>
  <c r="H61" i="1"/>
  <c r="H66" i="1"/>
  <c r="H64" i="1"/>
  <c r="H62" i="1"/>
  <c r="H298" i="1"/>
  <c r="H300" i="1"/>
  <c r="H63" i="1"/>
  <c r="H71" i="1"/>
  <c r="H299" i="1"/>
  <c r="H69" i="1"/>
  <c r="H58" i="1"/>
  <c r="H57" i="1"/>
  <c r="H78" i="1"/>
  <c r="H77" i="1"/>
  <c r="H59" i="1"/>
  <c r="H76" i="1"/>
  <c r="H60" i="1"/>
  <c r="H55" i="1"/>
  <c r="H297"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96" i="1"/>
  <c r="H22" i="1"/>
  <c r="H24" i="1"/>
  <c r="H295" i="1"/>
  <c r="H20" i="1"/>
  <c r="H16" i="1"/>
  <c r="H18" i="1"/>
  <c r="H19" i="1"/>
  <c r="H15" i="1"/>
  <c r="H14" i="1"/>
  <c r="H13" i="1"/>
  <c r="H12" i="1"/>
  <c r="H11" i="1"/>
  <c r="H10" i="1"/>
  <c r="H9" i="1"/>
  <c r="H8" i="1"/>
  <c r="H7" i="1"/>
  <c r="H6" i="1"/>
  <c r="H5" i="1"/>
  <c r="H4" i="1"/>
  <c r="H3" i="1"/>
</calcChain>
</file>

<file path=xl/sharedStrings.xml><?xml version="1.0" encoding="utf-8"?>
<sst xmlns="http://schemas.openxmlformats.org/spreadsheetml/2006/main" count="1389" uniqueCount="604">
  <si>
    <t>Project Description</t>
  </si>
  <si>
    <t>XXXX</t>
  </si>
  <si>
    <t>DR, HM</t>
  </si>
  <si>
    <t>Dolley Madison Blvd Sidewalk</t>
  </si>
  <si>
    <t>DR</t>
  </si>
  <si>
    <t>HM</t>
  </si>
  <si>
    <t>CMAQ</t>
  </si>
  <si>
    <t>Sunrise Valley Drive Walkway (DCBPA)</t>
  </si>
  <si>
    <t>I-66</t>
  </si>
  <si>
    <t>PR</t>
  </si>
  <si>
    <t>BR</t>
  </si>
  <si>
    <t>Elmdale Road Walkway</t>
  </si>
  <si>
    <t>MA</t>
  </si>
  <si>
    <t>Burke Commons Road Walkway</t>
  </si>
  <si>
    <t>MV</t>
  </si>
  <si>
    <t>MV, LE</t>
  </si>
  <si>
    <t>Mason Neck Trail 2B</t>
  </si>
  <si>
    <t>Install 9900 LF of 8-foot asphalt trail along Gunston Road from Pohick Bay Drive to the Pohick Bay Golf Course entrance</t>
  </si>
  <si>
    <t>Route 1/Arlington Blvd. (RHPTI)</t>
  </si>
  <si>
    <t>Route 1/Belford Drive (RHPTI)</t>
  </si>
  <si>
    <t>LE, MV</t>
  </si>
  <si>
    <t>Route 1/Mohawk Lane (RHPTI)</t>
  </si>
  <si>
    <t>LE</t>
  </si>
  <si>
    <t>Braddock Road/Olley Lane</t>
  </si>
  <si>
    <t>BR, SP</t>
  </si>
  <si>
    <t>RSTP</t>
  </si>
  <si>
    <t>Hooes Road/Newington Forest Ave</t>
  </si>
  <si>
    <t>Madrillon Road Walkway (TMSAMS)</t>
  </si>
  <si>
    <t>Pohick Road/Southrun Road</t>
  </si>
  <si>
    <t>Burke Centre SRTS</t>
  </si>
  <si>
    <t>Provide a refuge island and upgrade ramps and pavement striping at intersection of Burke Centre Parkway and Marshall Pond Road/Schoolhouse Woods Road</t>
  </si>
  <si>
    <t>0603</t>
  </si>
  <si>
    <t>River Bend Road-Beach Mill Road Bicycle Route</t>
  </si>
  <si>
    <t>Add "Share the Road" and "Bike Route" signs on River Bend Road from Old Dominion Drive to Beach Mill Road and on Beach Mill Road from River Bend to the County Line</t>
  </si>
  <si>
    <t>On Hold</t>
  </si>
  <si>
    <t>Burke Road Bike Lanes</t>
  </si>
  <si>
    <t>SP</t>
  </si>
  <si>
    <t>CCT Pavement Upgrades</t>
  </si>
  <si>
    <t>Brand and sign bike route between GMU and Vienna Station</t>
  </si>
  <si>
    <t>Lake Braddock Drive Road Diet</t>
  </si>
  <si>
    <t>Wakefield Chapel Road Bike Lanes</t>
  </si>
  <si>
    <t>Tysons Pavement Markings (TMSAMS)</t>
  </si>
  <si>
    <t>Bicycle Master Plan routes in Tysons</t>
  </si>
  <si>
    <t>Tysons Wayfinding Signage (TMSAMS)</t>
  </si>
  <si>
    <t>DR, PR</t>
  </si>
  <si>
    <t>SU</t>
  </si>
  <si>
    <t>Boone Blvd/Aline Ave (TMSAMS)</t>
  </si>
  <si>
    <t>SU, SP</t>
  </si>
  <si>
    <t>Beulah Road Walkway</t>
  </si>
  <si>
    <t>Telegraph Road Walkway</t>
  </si>
  <si>
    <t>Route 123/Jermantown Road</t>
  </si>
  <si>
    <t>Route 236/Cherokee Ave</t>
  </si>
  <si>
    <t>Rolling Road VRE Parking Expansion Study</t>
  </si>
  <si>
    <t>Study additional parking spaces at Rolling Road VRE Station</t>
  </si>
  <si>
    <t>Median Safety Improvements</t>
  </si>
  <si>
    <t>HSIP</t>
  </si>
  <si>
    <t>Route 7/Towlston Road</t>
  </si>
  <si>
    <t>Oak Street Walkway</t>
  </si>
  <si>
    <t>Beach Mill Road Bridge</t>
  </si>
  <si>
    <t>Lee Road Culvert</t>
  </si>
  <si>
    <t>Route 7 Shared Use Paths (TMSAMS)</t>
  </si>
  <si>
    <t>Route 29 Trail (proffer)</t>
  </si>
  <si>
    <t>Construct short-term left-turn lane improvements</t>
  </si>
  <si>
    <t>Isaac Newton Sq W (RMAG)</t>
  </si>
  <si>
    <t>Intersection improvements, EB left turn lane</t>
  </si>
  <si>
    <t>Silverbrook Road Walkway</t>
  </si>
  <si>
    <t>Route 29 Bridge Repairs</t>
  </si>
  <si>
    <t>Structural Repairs of Bridge at Route 29 over Tributary of Accotink Creek</t>
  </si>
  <si>
    <t>DR, HM, PR</t>
  </si>
  <si>
    <t>Stringfellow Road Park &amp; Ride Lot Expansion and Bus Transfer Facility</t>
  </si>
  <si>
    <t>Construct an additional 300 spaces, 3 additional bus bays (total of 6), and a transit center facility with bicycle facilities</t>
  </si>
  <si>
    <t>Columbia Pike Walkway</t>
  </si>
  <si>
    <t>BRIDGE</t>
  </si>
  <si>
    <t>Annandale Road/Graham Road</t>
  </si>
  <si>
    <t>Lorton Road/Lorton Station Blvd</t>
  </si>
  <si>
    <t>Pavement Marking Plans (TMSAMS)</t>
  </si>
  <si>
    <t>DR, PR, HM</t>
  </si>
  <si>
    <t>Tysons Grid of Streets</t>
  </si>
  <si>
    <t>HM, PR</t>
  </si>
  <si>
    <t>I-395</t>
  </si>
  <si>
    <t>Direct HOV lanes connection to Seminary Road</t>
  </si>
  <si>
    <t>Enhanced signage/wayfinding</t>
  </si>
  <si>
    <t>Bridge over Dulles Toll Road</t>
  </si>
  <si>
    <t>Aline Avenue Walkway (TMSAMS)</t>
  </si>
  <si>
    <t>Franconia Road Walkway</t>
  </si>
  <si>
    <t>Gallows Road Walkway (TMSAMS)</t>
  </si>
  <si>
    <t>Kirby Road Sidewalk</t>
  </si>
  <si>
    <t>GMU West Campus Bypass</t>
  </si>
  <si>
    <t>Chain Bridge Road Walkway (TMSAMS)</t>
  </si>
  <si>
    <t>North side from Anderson Road to Colonial Lane</t>
  </si>
  <si>
    <t>Georgetown Pike Walkway Phase II</t>
  </si>
  <si>
    <t>Construct 1,750 LF walkway from Utterback Store Road (Krop Property) to Falls Chase Court</t>
  </si>
  <si>
    <t>North Kings Highway Median</t>
  </si>
  <si>
    <t>I-66/Route 28 Safety Improvements</t>
  </si>
  <si>
    <t>Rolling Road Loop Ramp</t>
  </si>
  <si>
    <t>Route 29 at Nutley Street</t>
  </si>
  <si>
    <t>Construct raised concrete median along the east leg of Route 29, provide dual eastbound left turn lane, and upgrade traffic signal</t>
  </si>
  <si>
    <t>Bobann Drive Bikeway</t>
  </si>
  <si>
    <t>Wiehle Ave Station Walkway/Bikeway (RMAG)</t>
  </si>
  <si>
    <t>Route 236/Beauregard St</t>
  </si>
  <si>
    <t>Route 236/Beauregard St Bus Pullout</t>
  </si>
  <si>
    <t>Braddock Road/Roberts Road</t>
  </si>
  <si>
    <t>Southwest quadrant missing link</t>
  </si>
  <si>
    <t>Ashgrove Lane Trail (TMSAMS)</t>
  </si>
  <si>
    <t>Trail along Ashgrove Lane to western Tysons</t>
  </si>
  <si>
    <t>Columbia Pike/Gallows Road</t>
  </si>
  <si>
    <t>Lorton Road/Lorton Market Road</t>
  </si>
  <si>
    <t>Scotts Run Walkway (TMSAMS)</t>
  </si>
  <si>
    <t>Connection through Scotts Run Community Park</t>
  </si>
  <si>
    <t>Vesper Ct Trail (TMSAMS)</t>
  </si>
  <si>
    <t>West Ox Road Trail</t>
  </si>
  <si>
    <t>Missing segments from Penderbrook Road to Route 50</t>
  </si>
  <si>
    <t>I-495</t>
  </si>
  <si>
    <t>I-495 to Heritage/Hummer</t>
  </si>
  <si>
    <t>South side from I-495 to Whitestone Hill Ct</t>
  </si>
  <si>
    <t>North side from I-495 to Shreve Hill Road</t>
  </si>
  <si>
    <t>Intersection and bus stop improvements</t>
  </si>
  <si>
    <t>MA, PR</t>
  </si>
  <si>
    <t>Centreville Road/Machen Road</t>
  </si>
  <si>
    <t>Wiehle Ave/Isaac Newton Sq South (DCBPA)</t>
  </si>
  <si>
    <t>Route #</t>
  </si>
  <si>
    <t>Project Name</t>
  </si>
  <si>
    <t>District(s)</t>
  </si>
  <si>
    <t>Cost Est ($M)</t>
  </si>
  <si>
    <t>Allocated $</t>
  </si>
  <si>
    <t>Amount Needed</t>
  </si>
  <si>
    <t>Funding Source</t>
  </si>
  <si>
    <t>Completion Date</t>
  </si>
  <si>
    <t>HOV Ramp at Seminary Road</t>
  </si>
  <si>
    <t>FED</t>
  </si>
  <si>
    <t>May-16</t>
  </si>
  <si>
    <t xml:space="preserve">Fourth SB Lane </t>
  </si>
  <si>
    <t>Construct from Duke St to Edsall Road</t>
  </si>
  <si>
    <t>I-395 SB Off-Ramp to Route 236 WB (Ph I)</t>
  </si>
  <si>
    <t>I-395 SB Off-Ramp to Route 236 WB (Ph II)</t>
  </si>
  <si>
    <t>Widen Off-Ramp to Two Lanes</t>
  </si>
  <si>
    <t>BOND</t>
  </si>
  <si>
    <t>***</t>
  </si>
  <si>
    <t>Additional Lane SB (Tysons Table 7)</t>
  </si>
  <si>
    <t>From Route 7 to I-66</t>
  </si>
  <si>
    <t>TYSONS</t>
  </si>
  <si>
    <t>FY2053</t>
  </si>
  <si>
    <t>HOT Lanes Ped/Bike Connections</t>
  </si>
  <si>
    <t>Missing Links at interchanges (see below)</t>
  </si>
  <si>
    <t>BR, PR</t>
  </si>
  <si>
    <t>2016</t>
  </si>
  <si>
    <t>HOT Ped/Bike @ Braddock Road</t>
  </si>
  <si>
    <t>North side from Ravensworth Rd to I-495</t>
  </si>
  <si>
    <t>Dec-13</t>
  </si>
  <si>
    <t>HOT Ped/Bike @ Route 236</t>
  </si>
  <si>
    <t>HOT Ped/Bike @ Gallows Road</t>
  </si>
  <si>
    <t>North side from I-495 to Mobil Oil entrance</t>
  </si>
  <si>
    <t>HOT Ped/Bike @ Idylwood Rd (South)</t>
  </si>
  <si>
    <t>Dec-15</t>
  </si>
  <si>
    <t>HOT Ped/Bike @ Idylwood Rd (North)</t>
  </si>
  <si>
    <t>HOT Ped/Bike @ Oak Street</t>
  </si>
  <si>
    <t>Both sides from I-495 to Sandburg Street</t>
  </si>
  <si>
    <t>Mar-14</t>
  </si>
  <si>
    <t>HOT Ped/Bike @ Chain Bridge Rd</t>
  </si>
  <si>
    <t>Both sides from Old Meadow Rd to Tysons Blvd</t>
  </si>
  <si>
    <t>Active Traffic Management</t>
  </si>
  <si>
    <t>Route 15 to I-495</t>
  </si>
  <si>
    <t>SU, SP, PR, HM</t>
  </si>
  <si>
    <t>Feb-15</t>
  </si>
  <si>
    <t>Multi-Modal EIS</t>
  </si>
  <si>
    <t>Jun-13</t>
  </si>
  <si>
    <t>Vienna Bus Ramp</t>
  </si>
  <si>
    <t>Dec-16</t>
  </si>
  <si>
    <t>Extend SB Left Turn Lanes onto I-66 EB</t>
  </si>
  <si>
    <t>I-66/Route 28 Interchange Improvements (PE Only)</t>
  </si>
  <si>
    <t>Phase 1</t>
  </si>
  <si>
    <t>FY20</t>
  </si>
  <si>
    <t>Ft Belvoir Direct Access Ramps to FBNA</t>
  </si>
  <si>
    <t>I-95 into Fort Belvoir North Area</t>
  </si>
  <si>
    <t>Aug-14</t>
  </si>
  <si>
    <t>HOT Lanes</t>
  </si>
  <si>
    <t>From PW County Line to N of Edsall Road</t>
  </si>
  <si>
    <t>MV, LE, MA</t>
  </si>
  <si>
    <t>Dec-14</t>
  </si>
  <si>
    <t>I-95 NB Off-Ramp to Fx Co Pkwy (PE Only)</t>
  </si>
  <si>
    <t>NB at Exit 166</t>
  </si>
  <si>
    <t>Jun-14</t>
  </si>
  <si>
    <t>Pedestrian Intersection Improvements</t>
  </si>
  <si>
    <t>Feb-14</t>
  </si>
  <si>
    <t>Route 1/Frye Road  - Ph II (RHPTI)</t>
  </si>
  <si>
    <t>Route 1 /Ladson Lane (RHPTI)</t>
  </si>
  <si>
    <t>Route 1/Lockheed Blvd./Dart Dr. (RHPTI)</t>
  </si>
  <si>
    <t>Jul-14</t>
  </si>
  <si>
    <t>Route 1/Lukens Lane - Ph II (RHPTI)</t>
  </si>
  <si>
    <t>Route 1/Sacramento Dr./Cooper Road (RHPTI)</t>
  </si>
  <si>
    <t>Route 1/South Gate Drive/Bedoo St. (RHPTI)</t>
  </si>
  <si>
    <t>Route 1 (RHPTI)</t>
  </si>
  <si>
    <t>SB side from Sacramento Dr to Engleside Plaza</t>
  </si>
  <si>
    <t>Nov-13</t>
  </si>
  <si>
    <t>SB side south of Skyview Dr</t>
  </si>
  <si>
    <t>NB side north of Reddick Ave</t>
  </si>
  <si>
    <t>NB side from Mt Vernon Hwy to Napper Road</t>
  </si>
  <si>
    <t>NB side south of Kings Village Road</t>
  </si>
  <si>
    <t>NB side south of Fordson Rd to Woodlawn Trail</t>
  </si>
  <si>
    <t>NB side at Quander Road, Phase II</t>
  </si>
  <si>
    <t>SB side at Belle Haven Towers</t>
  </si>
  <si>
    <t>NB side from Virginia Lodge to Huntington Ave.</t>
  </si>
  <si>
    <t>Oct-15</t>
  </si>
  <si>
    <t>NB side from Fairhaven Ave./Quander Rd. to hotel complex</t>
  </si>
  <si>
    <t>SB side, Belle Haven Towers to Mount Eagle Dr.</t>
  </si>
  <si>
    <t>SB side from Buckman Rd/Mt Vernon Hwy to Janna Lee Ave</t>
  </si>
  <si>
    <t>SB side from Roxbury Dr. to Russell Road</t>
  </si>
  <si>
    <t>SB side from Russell Road to Gregory Dr. + signalization</t>
  </si>
  <si>
    <t>NB side from Radford Ave. to Frye Road</t>
  </si>
  <si>
    <t>NB side from Engleside St. to Forest Place</t>
  </si>
  <si>
    <t xml:space="preserve">SB side from Dogue Creek to Mobile Home Sales Park + bridge </t>
  </si>
  <si>
    <t xml:space="preserve">NB side from Sacramento Dr. to Dogue Creek + bridge </t>
  </si>
  <si>
    <t>Route 1</t>
  </si>
  <si>
    <t>Widen from Old Mill Road/Mulligan Road to Telegraph Road</t>
  </si>
  <si>
    <t>Jun-16</t>
  </si>
  <si>
    <t>Route 1 Transit Center Study</t>
  </si>
  <si>
    <t>Feasibility and conceptual Study of Transit Center</t>
  </si>
  <si>
    <t>C&amp;I</t>
  </si>
  <si>
    <t>Leesburg Pike/Baron Cameron/Springvale</t>
  </si>
  <si>
    <t>Aug-13</t>
  </si>
  <si>
    <t>Leesburg Pike/Colvin Run</t>
  </si>
  <si>
    <t>Apr-14</t>
  </si>
  <si>
    <t>Leesburg Pike/Gosnell/Westpark (TMSAMS)</t>
  </si>
  <si>
    <t>Leesburg Pike/Lewinsville Road</t>
  </si>
  <si>
    <t>Sep-13</t>
  </si>
  <si>
    <t>Leesburg Pike/Spring Hill Road (TMSAMS)</t>
  </si>
  <si>
    <t>Leesburg Pike/Tyco/Westwood Ctr (TMSAMS)</t>
  </si>
  <si>
    <t>Route 7 (Design Working Group Only)</t>
  </si>
  <si>
    <t>Widen from Reston Ave to Jarrett Valley Dr</t>
  </si>
  <si>
    <t>Route 7 Widening (Tysons Table 7)</t>
  </si>
  <si>
    <t>FY2025</t>
  </si>
  <si>
    <t>Route 7</t>
  </si>
  <si>
    <t>Widen from Rolling Holly to Reston Ave</t>
  </si>
  <si>
    <t>Jun-15</t>
  </si>
  <si>
    <t>Widen from Route 123 to I-495 (Study only)</t>
  </si>
  <si>
    <t>PROFFER</t>
  </si>
  <si>
    <t>Widen from Route 123 to I-495</t>
  </si>
  <si>
    <t>FY2021</t>
  </si>
  <si>
    <t>Widen from I-495 to I-66</t>
  </si>
  <si>
    <t>Route 7/Route 123</t>
  </si>
  <si>
    <t>Interchange Study</t>
  </si>
  <si>
    <t>PR, HM</t>
  </si>
  <si>
    <t>Route 7 Bridge (Study Only)</t>
  </si>
  <si>
    <t>Sep-14</t>
  </si>
  <si>
    <t>Route 7 Pedestrian Initiative</t>
  </si>
  <si>
    <t>East side from Row Street north</t>
  </si>
  <si>
    <t>Rio Dr to Glenmore Dr</t>
  </si>
  <si>
    <t>Oct-14</t>
  </si>
  <si>
    <t>Culmore Shopping Ctr to Church St</t>
  </si>
  <si>
    <t>Columbia Pike Interchange</t>
  </si>
  <si>
    <t>Seven Corners to Juniper La</t>
  </si>
  <si>
    <t>First Christian Church of Falls Church</t>
  </si>
  <si>
    <t>Sep-12</t>
  </si>
  <si>
    <t>Seminary Ramp Streetscape Ph II</t>
  </si>
  <si>
    <t>Both sides from Tysons to Beulah Road (missing links)</t>
  </si>
  <si>
    <t>Add left turn lane from NB Towlston Road to WB Route 7</t>
  </si>
  <si>
    <t>Route 7 Walkway (DCBPA)</t>
  </si>
  <si>
    <t>North side under Route 123 Interchange</t>
  </si>
  <si>
    <t>South side under Route 123 Interchange</t>
  </si>
  <si>
    <t>Route 28 Widening SB</t>
  </si>
  <si>
    <t>From Dulles Toll Road to Route 50</t>
  </si>
  <si>
    <t>OTHER</t>
  </si>
  <si>
    <t>Route 28 Widening NB</t>
  </si>
  <si>
    <t>From McLearen Road to Dulles Toll Road</t>
  </si>
  <si>
    <t>SU, HM</t>
  </si>
  <si>
    <t>Route 29/Gallows Road Intersection Lighting</t>
  </si>
  <si>
    <t>Replace Street Lights</t>
  </si>
  <si>
    <t>Route 29</t>
  </si>
  <si>
    <t>Bridge over Little Rocky Run</t>
  </si>
  <si>
    <t>Route 29 (segments)</t>
  </si>
  <si>
    <t>Widen from Legato Road to Shirley Gate Road</t>
  </si>
  <si>
    <t>Jul-15</t>
  </si>
  <si>
    <t>Route 29 Widening (Design Only)</t>
  </si>
  <si>
    <t>From Shirley Gate Road to PW County Line (segments)</t>
  </si>
  <si>
    <t>SP, BR, SU</t>
  </si>
  <si>
    <t>Route 29 Trail</t>
  </si>
  <si>
    <t>Federalist Way to Stevenson St</t>
  </si>
  <si>
    <t>Jan-14</t>
  </si>
  <si>
    <t>Missing segments from Stringfellow Road to PW County Line</t>
  </si>
  <si>
    <t>Route 50</t>
  </si>
  <si>
    <t>Widen from Route 28 to Poland Road (Loudoun County)</t>
  </si>
  <si>
    <t>Route 50 Trail</t>
  </si>
  <si>
    <t>From West Ox Rd to east of Lee Road (missing segments)</t>
  </si>
  <si>
    <t>Route 50 Pedestrian Initiative</t>
  </si>
  <si>
    <t>Walkway missing links from Jaguar Trail to Olin Dr</t>
  </si>
  <si>
    <t>Route 50 Walkway</t>
  </si>
  <si>
    <t>South side from Patrick Henry Dr. to Olin Dr.</t>
  </si>
  <si>
    <t>North side from Cedar Hill Road to Allen Street</t>
  </si>
  <si>
    <t>Route 50/Allen St.</t>
  </si>
  <si>
    <t>South side from Graham Road to Wayne Road</t>
  </si>
  <si>
    <t>Route 50/Wayne Rd./Woodlawn Ave.</t>
  </si>
  <si>
    <t>Signalization and sidewalk</t>
  </si>
  <si>
    <t>North side from Woodlawn Ave. to Baptist Church</t>
  </si>
  <si>
    <t>North side from Westcott Street to Annandale Road</t>
  </si>
  <si>
    <t>Route 50/Annandale Road</t>
  </si>
  <si>
    <t>North side from Annandale Road to Cherry Street</t>
  </si>
  <si>
    <t>North side from Meadow Lane to Linden Lane</t>
  </si>
  <si>
    <t>South side from South Street to Aspen Lane</t>
  </si>
  <si>
    <t>Arlington Blvd/Graham Road</t>
  </si>
  <si>
    <t>Construct Median</t>
  </si>
  <si>
    <t>PR, MA</t>
  </si>
  <si>
    <t>Route 50/Sullyfield Circle/Centerview Dr</t>
  </si>
  <si>
    <t>Chain Bridge Road Walkway (DCBPA)</t>
  </si>
  <si>
    <t>Great Falls St/Lewinsville Rd to Tysons East Metrorail Station</t>
  </si>
  <si>
    <t>Jan-16</t>
  </si>
  <si>
    <t>Dolley Madison Blvd/Churchill Road</t>
  </si>
  <si>
    <t>South side from Chain Bridge Rd to bus stop east of Kurtz Rd</t>
  </si>
  <si>
    <t>South side missing links from Old Dominion Dr to Beverly Ave</t>
  </si>
  <si>
    <t>Route 123 Bridge (PE Only)</t>
  </si>
  <si>
    <t>Bridge over I-66</t>
  </si>
  <si>
    <t>Intersection improvements and pedestrian access</t>
  </si>
  <si>
    <t>Route 123 Widening (Tysons Table 7)</t>
  </si>
  <si>
    <t>From Old Courthouse Road to Route 7</t>
  </si>
  <si>
    <t>FY2020</t>
  </si>
  <si>
    <t>From Route 7 to I-495</t>
  </si>
  <si>
    <t>Mount Vernon Hwy Walkway</t>
  </si>
  <si>
    <t>West side from Route 1 to Sunny View Dr</t>
  </si>
  <si>
    <t>Channelize Route 236 WB Left Turn Lane at Beauregard St</t>
  </si>
  <si>
    <t>Close EB Service Drive and Install Bus Pullout</t>
  </si>
  <si>
    <t>Construct NB RTL from Cherokee Ave to EB Route 236</t>
  </si>
  <si>
    <t>Pedestrian Refuge</t>
  </si>
  <si>
    <t>Columbia Pike Transit Initiative (PE +)</t>
  </si>
  <si>
    <t>Enhanced Transit Corridor from Arlington County to Skyline</t>
  </si>
  <si>
    <t>North side from Maple Ct to Blair Rd</t>
  </si>
  <si>
    <t>South side from Gallows Rd at Annandale Methodist Church</t>
  </si>
  <si>
    <t>Columbia Pike/John Marr Dr</t>
  </si>
  <si>
    <t>DTR Eastbound CD Road (Tysons Table 7)</t>
  </si>
  <si>
    <t>Collector-Distributor Road along EB DTR</t>
  </si>
  <si>
    <t>FY2036</t>
  </si>
  <si>
    <t>DTR Ramp to Boone Blvd Ext (Tysons Table 7)</t>
  </si>
  <si>
    <t>Construct Ramp to Boone Blvd Extension</t>
  </si>
  <si>
    <t>FY2037</t>
  </si>
  <si>
    <t>DTR Ramp to Greensboro Dr Ext (Tysons Table 7)</t>
  </si>
  <si>
    <t>Construct Ramp to Greensboro Drive Extension</t>
  </si>
  <si>
    <t>DTR Ramp to Jones Branch Drive (Tysons Table 7)</t>
  </si>
  <si>
    <t>Construct Ramp to Jones Branch</t>
  </si>
  <si>
    <t>FY2051</t>
  </si>
  <si>
    <t>DTR Westbound CD Road (Tysons Table 7)</t>
  </si>
  <si>
    <t>Collector-Distributor Road along WB DTR</t>
  </si>
  <si>
    <t>Dulles Rail</t>
  </si>
  <si>
    <t>Phase I</t>
  </si>
  <si>
    <t>PR, DR, HM</t>
  </si>
  <si>
    <t>Phase II</t>
  </si>
  <si>
    <t>2018</t>
  </si>
  <si>
    <t>Dulles Toll Road Tysons Ramp Study</t>
  </si>
  <si>
    <t>Interchange Improvements/Alternatives to/from Tysons</t>
  </si>
  <si>
    <t>Jul-13</t>
  </si>
  <si>
    <t>Bus Stop Improvement Program</t>
  </si>
  <si>
    <t>Shelters, benches, pads, at locations throughout Fairfax County</t>
  </si>
  <si>
    <t>CW</t>
  </si>
  <si>
    <t>South side between Gallows Rd and first entrance on Aline Ave</t>
  </si>
  <si>
    <t>Ashburton Ave Walkway</t>
  </si>
  <si>
    <t>West side at Cedar Run</t>
  </si>
  <si>
    <t>Backlick Rd/Edsall Rd</t>
  </si>
  <si>
    <t>Backlick Road Walkway</t>
  </si>
  <si>
    <t>East side opposite the Wilburdale Community</t>
  </si>
  <si>
    <t>Bridge over Nichols Branch</t>
  </si>
  <si>
    <t>Abbotsford Dr to Coral Crest La and along Clarks Crossing Rd</t>
  </si>
  <si>
    <t>Birch Street Walkway</t>
  </si>
  <si>
    <t>West side from Grove Ave to City of Falls Church</t>
  </si>
  <si>
    <t>Construct 10' trail from Wharton Lane to Stringfellow Road</t>
  </si>
  <si>
    <t>Boone Blvd Extension (Tysons Table 7)</t>
  </si>
  <si>
    <t>From Route 123 to Ashgrove Lane</t>
  </si>
  <si>
    <t>Braddock Rd/Danbury/Wakefield Chapel (2014)</t>
  </si>
  <si>
    <t>Braddock Road/Pleasant Valley Road</t>
  </si>
  <si>
    <t>Intersection Improvements</t>
  </si>
  <si>
    <t>STATE</t>
  </si>
  <si>
    <t>FY14</t>
  </si>
  <si>
    <t>Construct Right Turn Lane from NB Roberts to EB Braddock Rd</t>
  </si>
  <si>
    <t>Braddock Road/Rt 123 Improvements</t>
  </si>
  <si>
    <t>Dual left turn lanes on Route 123</t>
  </si>
  <si>
    <t>North side from Merridith Circle to Roberts Parkway</t>
  </si>
  <si>
    <t>Burke Lake Rd/Coffer Woods Rd</t>
  </si>
  <si>
    <t>Pedestrian Intersection Improvements and extend sidewalk</t>
  </si>
  <si>
    <t>On-Road Bike Lanes/Road Diet from Mill Cove Ct to VRE Station</t>
  </si>
  <si>
    <t>Burke VRE Connector Ph IV</t>
  </si>
  <si>
    <t>Trail from VRE Station west to Oak Leather/Lake Barton</t>
  </si>
  <si>
    <t>Upgrade segments between Rt 236 and Old Keene Mill Rd</t>
  </si>
  <si>
    <t>Cinder Bed Road</t>
  </si>
  <si>
    <t>Intersection Improvements, re-construct culvert</t>
  </si>
  <si>
    <t>Colonial La/Chain Bridge Rd (TMSAMS)</t>
  </si>
  <si>
    <t>Dead Run Dr Walkway</t>
  </si>
  <si>
    <t>South side from Carper St to Congress Lane</t>
  </si>
  <si>
    <t>South side from Braddock Road to Old Columbia Pike</t>
  </si>
  <si>
    <t>Fairfax County Pkwy Aux Lane</t>
  </si>
  <si>
    <t>Braddock Road to Route 29</t>
  </si>
  <si>
    <t>Fx Co Pkwy/Fair Lakes Pkwy</t>
  </si>
  <si>
    <t>Interchange &amp; Intersection Improvements from I-66 to Route 50</t>
  </si>
  <si>
    <t>Oct-13</t>
  </si>
  <si>
    <t>Fairfax County Pkwy/Franconia-Springfield Pkwy</t>
  </si>
  <si>
    <t>BR, HM, LE, MV, SP, SU</t>
  </si>
  <si>
    <t>Fox Mill Rd/Monroe St</t>
  </si>
  <si>
    <t>WB Right turn lane and pedestrian improvements</t>
  </si>
  <si>
    <t>North side from Norton Rd to Governor's Pond Cir (west)</t>
  </si>
  <si>
    <t>Gallows Rd/Boone Blvd (TMSAMS)</t>
  </si>
  <si>
    <t>Gallows Rd/Gallows Branch Rd (TMSAMS)</t>
  </si>
  <si>
    <t>Gallows Road On-Road Bike Lanes</t>
  </si>
  <si>
    <t>Gallows Road at Old Courthouse Road</t>
  </si>
  <si>
    <t>Gallows Road Widening (Tysons Table 7)</t>
  </si>
  <si>
    <t>From Route 7 to Prosperity Ave</t>
  </si>
  <si>
    <t>Gambrill/Pohick</t>
  </si>
  <si>
    <t xml:space="preserve">Construct SB right turn lane </t>
  </si>
  <si>
    <t>GMU-City-Vienna Metrorail Bike Route</t>
  </si>
  <si>
    <t>Roadway over Route 123 west to Braddock Road</t>
  </si>
  <si>
    <t>GMU Transit Center</t>
  </si>
  <si>
    <t>Ten bus bays and amenities</t>
  </si>
  <si>
    <t>Gosnell Rd/Old Courthouse Rd (DCBPA)</t>
  </si>
  <si>
    <t>Gosnell Rd Walkway (DCBPA)</t>
  </si>
  <si>
    <t>East side north of Route 123</t>
  </si>
  <si>
    <t>Greensboro Drive Extension (Tysons Table 7)</t>
  </si>
  <si>
    <t>From Spring Hill Road to Tyco Road</t>
  </si>
  <si>
    <t>FY2034</t>
  </si>
  <si>
    <t>Highland St/Backlick Rd/Amherst Ave</t>
  </si>
  <si>
    <t>Intersection improvements, and extend sidewalk</t>
  </si>
  <si>
    <t>SP, MV</t>
  </si>
  <si>
    <t>Hunter Mill Road Bridge (PE Only)</t>
  </si>
  <si>
    <t>Replace Temporary Bridge with permanent Structure</t>
  </si>
  <si>
    <t>Hunter Mill Rd/Mystic Meadow Way</t>
  </si>
  <si>
    <t>Roundabout at Mystic Meadow Way</t>
  </si>
  <si>
    <t>Hunter Mill Rd/Sunrise Valley Dr</t>
  </si>
  <si>
    <t>Hunter Village Drive</t>
  </si>
  <si>
    <t>Old Keene Mill to Painted Daisy Ped/Bike Improvement</t>
  </si>
  <si>
    <t>Nov-14</t>
  </si>
  <si>
    <t>Idylwood Rd Bike Lanes (TMSAMS)</t>
  </si>
  <si>
    <t>Both sides from Helena Dr to Idyl Lane</t>
  </si>
  <si>
    <t>International Dr/Greensboro Dr (DCBPA)</t>
  </si>
  <si>
    <t>International Dr/Jones Br/Spring Hill (TMSAMS)</t>
  </si>
  <si>
    <t>International Dr/Tysons Blvd (TMSAMS)</t>
  </si>
  <si>
    <t>Widen from Isaac Newton Sq S to Station entrance</t>
  </si>
  <si>
    <t>Isaac Newton Sq W Walkway (RMAG)</t>
  </si>
  <si>
    <t>East side from Station entrance to Isaac Newton Sq S</t>
  </si>
  <si>
    <t>Jones Branch Drive Connector</t>
  </si>
  <si>
    <t>Preliminary Design and NEPA</t>
  </si>
  <si>
    <t>Jones Branch Drive Connector (Tysons Table 7)</t>
  </si>
  <si>
    <t>Construct Roadway Connection, with bike, ped, transit</t>
  </si>
  <si>
    <t>Apr-18</t>
  </si>
  <si>
    <t>Jones Branch Drive Walkway (TMSAMS)</t>
  </si>
  <si>
    <t>South side between Park Run Dr and Westbranch Dr</t>
  </si>
  <si>
    <t>North side from Chesterbrook pool to east of Chesterbrook ES</t>
  </si>
  <si>
    <t>On-Road Bike Lanes from Burke Road to Rolling Road</t>
  </si>
  <si>
    <t>Lakepointe Dr/Guinea Rd</t>
  </si>
  <si>
    <t>Pedestrian Intersection Improvements, extend sidewalk on Lakepointe</t>
  </si>
  <si>
    <t>Widen to 4 lanes and replace culvert</t>
  </si>
  <si>
    <t>2014</t>
  </si>
  <si>
    <t>Lees Corner Road Walkway</t>
  </si>
  <si>
    <t>West side from Route 50 to Bokel Dr</t>
  </si>
  <si>
    <t>Lewinsville Road Walkway</t>
  </si>
  <si>
    <t>Snow Meadow to Elsinore</t>
  </si>
  <si>
    <t>Windy Hill to Scotts Run</t>
  </si>
  <si>
    <t>Extend WB LTL and convert signal to protected only phasing</t>
  </si>
  <si>
    <t>Extend WB Left Turn Lane</t>
  </si>
  <si>
    <t>Lorton Road Widening</t>
  </si>
  <si>
    <t>Route 123 to Silverbrook Road</t>
  </si>
  <si>
    <t>East side between Gallows Rd and Boss St</t>
  </si>
  <si>
    <t>Magarity Road Widening (Tysons Table 7)</t>
  </si>
  <si>
    <t>From Route 7 to Great Falls Street</t>
  </si>
  <si>
    <t xml:space="preserve">Mulligan Road </t>
  </si>
  <si>
    <t>Connection between Telegraph Road and Route 1/Old Mill Rd</t>
  </si>
  <si>
    <t>North Chambliss St/Beauregard St</t>
  </si>
  <si>
    <t>Eliminate exclusive RTL from N Chambliss to Beauregard</t>
  </si>
  <si>
    <t>North West St Sidewalk</t>
  </si>
  <si>
    <t>North side from Great Falls St to Brilyn Pl</t>
  </si>
  <si>
    <t>NVCC Transit Center</t>
  </si>
  <si>
    <t>Four bus bays and amenities</t>
  </si>
  <si>
    <t>From Sandburg Street to Morgan Lane</t>
  </si>
  <si>
    <t>Old Courthouse Rd Bike Shoulders (TMSAMS)</t>
  </si>
  <si>
    <t>Both sides from Westbriar Dr NE to Battery Park St</t>
  </si>
  <si>
    <t>Old Courthouse Rd/Woodford Rd (TMSAMS)</t>
  </si>
  <si>
    <t>Old Keene Mill Rd Walkway</t>
  </si>
  <si>
    <t>North side from Carrleigh Pkwy west to existing</t>
  </si>
  <si>
    <t>Old Meadow Rd/Old Meadow La (TMSAMS)</t>
  </si>
  <si>
    <t>Overpass at Tysons Corner Center</t>
  </si>
  <si>
    <t>From Tysons Corner Center to Old Meadow Road Over I-495</t>
  </si>
  <si>
    <t>FY2035</t>
  </si>
  <si>
    <t>Magarity Rd, Jones Branch Dr, Westmoreland St, Madrillon Rd</t>
  </si>
  <si>
    <t>PR, DR</t>
  </si>
  <si>
    <t>Rolling Road/Hunter Village Drive</t>
  </si>
  <si>
    <t>Signal Improvements</t>
  </si>
  <si>
    <t>Widen 1-lane Ramp to 2-Lane at Fx Co Pkwy</t>
  </si>
  <si>
    <t>SP, BR</t>
  </si>
  <si>
    <t>Rolling Road Widening (PE Only)</t>
  </si>
  <si>
    <t>DeLong Dr to Fullerton Road</t>
  </si>
  <si>
    <t>Old Keene Mill Rd to Hunter Village Dr</t>
  </si>
  <si>
    <t>Sandburg St Trail (TMSAMS)</t>
  </si>
  <si>
    <t>Trail from Oak St to Sandburg Ridge Ct</t>
  </si>
  <si>
    <t>School Street Walkway</t>
  </si>
  <si>
    <t>North side from N Kings Hwy to Pine Grove Circle</t>
  </si>
  <si>
    <t>Seneca Ave/Chain Bridge Rd (TMSAMS)</t>
  </si>
  <si>
    <t>Silverbrook Road @ Southrun Road</t>
  </si>
  <si>
    <t>Silverbrook Walkway</t>
  </si>
  <si>
    <t>North side from Southrun Rd to Monacan Rd</t>
  </si>
  <si>
    <t>North side from Silverthorn Rd to Bayberry Ridge Rd</t>
  </si>
  <si>
    <t>South side from Hooes Road to South County HS</t>
  </si>
  <si>
    <t>Soapstone Overpass Study</t>
  </si>
  <si>
    <t>Connection Over DTR from Sunrise Valley to Sunset Hills</t>
  </si>
  <si>
    <t>Soapstone Road Walkway</t>
  </si>
  <si>
    <t>West side from Sunrise Valley Drive to Hunters Green</t>
  </si>
  <si>
    <t>East side from South Lakes Dr to Glade Dr</t>
  </si>
  <si>
    <t>Solutions Dr/Greensboro Blvd (TMSAMS)</t>
  </si>
  <si>
    <t>South Van Dorn St @ Franconia Rd Walkway</t>
  </si>
  <si>
    <t>Springfield CBC Parking Garage (PE +)</t>
  </si>
  <si>
    <t>1000 spaces, transit transfer, bike/ped facil, multi-use</t>
  </si>
  <si>
    <t>Stringfellow Road PNR Expansion</t>
  </si>
  <si>
    <t>300 Additional Spaces</t>
  </si>
  <si>
    <t>Stringfellow Road Bus Transfer Facility</t>
  </si>
  <si>
    <t>3 Additional Bus Bays and transit transfer center w/bike facilities</t>
  </si>
  <si>
    <t>Stringfellow Road Widening</t>
  </si>
  <si>
    <t>Fair Lakes Blvd to Route 50</t>
  </si>
  <si>
    <t>Sunrise Valley Dr/Commerce Pk Dr (RMAG)</t>
  </si>
  <si>
    <t>Sunrise Valley/Great Meadow/Cntnl (RMAG)</t>
  </si>
  <si>
    <t>Sunrise Valley Dr/Mercator Dr - USGS (RMAG)</t>
  </si>
  <si>
    <t>Sunrise Valley Drive Sidewalk</t>
  </si>
  <si>
    <t>East side from River Birch Rd to Legacy Circle</t>
  </si>
  <si>
    <t>South side from Soapstone Dr to South Lakes Dr</t>
  </si>
  <si>
    <t>Jul-17</t>
  </si>
  <si>
    <t>North side from Soapstone Dr to South Lakes Dr</t>
  </si>
  <si>
    <t>Sunset Hills Rd/Town Center Pkwy (RMAG)</t>
  </si>
  <si>
    <t>Sunset Hills Walkway</t>
  </si>
  <si>
    <t>North side from W&amp;OD trail to Michael Faraday Ct</t>
  </si>
  <si>
    <t>Sunset Hills Walkway (Plaza America)</t>
  </si>
  <si>
    <t>Reston Center to Town Center Pkwy</t>
  </si>
  <si>
    <t>Sydenstricker Walkway</t>
  </si>
  <si>
    <t>North side from Briarcliff Dr to Galgate Dr</t>
  </si>
  <si>
    <t>West side from S Kings Hwy to Lee District Park</t>
  </si>
  <si>
    <t>Apr-15</t>
  </si>
  <si>
    <t>Telegraph Road Widening</t>
  </si>
  <si>
    <t>Beulah St to Leaf Rd; part of Mulligan Road</t>
  </si>
  <si>
    <t>South Van Dorn St to S Kings Hwy</t>
  </si>
  <si>
    <t>Towlston Road Bridge (PE Only)</t>
  </si>
  <si>
    <t>Bridge over Rocky Run</t>
  </si>
  <si>
    <t>Town Center Pkwy (RMAG)</t>
  </si>
  <si>
    <t>Underpass/Overpass connection over DTR - structural underpin</t>
  </si>
  <si>
    <t>Twin Lakes Bridge</t>
  </si>
  <si>
    <t>Bridge over Johnny Moore Creek</t>
  </si>
  <si>
    <t>Tysons Blvd/Galleria Dr (DCBPA)</t>
  </si>
  <si>
    <t>May-14</t>
  </si>
  <si>
    <t>Local Street Grid with Pedestrian and Bicycle Facilities</t>
  </si>
  <si>
    <t>Tysons Neighborhood &amp; Access Improvements</t>
  </si>
  <si>
    <t>Throughout Tysons area</t>
  </si>
  <si>
    <t>PR, HM, DR</t>
  </si>
  <si>
    <t>Tyspring St/Gosnell Rd (TMSAMS)</t>
  </si>
  <si>
    <t>Trail from Vesper Ct to Route 7 at Spring Hill Rd</t>
  </si>
  <si>
    <t>Wakefield Chapel Rd Walkway</t>
  </si>
  <si>
    <t>East side from Braddock Rd to Stahlway La</t>
  </si>
  <si>
    <t>Extend On-Road Bike Lanes from Pulley Ct to NVCC Campus</t>
  </si>
  <si>
    <t>Walker Road Bridge (PE Only)</t>
  </si>
  <si>
    <t>Bridge over Piney Run</t>
  </si>
  <si>
    <t>Walker Road Diet</t>
  </si>
  <si>
    <t>Road diet features south of Georgetown Pike intersection</t>
  </si>
  <si>
    <t>Wall St/Gosnell Rd (TMSAMS)</t>
  </si>
  <si>
    <t>Walney Road Bridge</t>
  </si>
  <si>
    <t>Bridge over Flatlick Branch</t>
  </si>
  <si>
    <t>Walney Road Widening</t>
  </si>
  <si>
    <t>0.4 mile S of Willard Rd to Willard Rd</t>
  </si>
  <si>
    <t>Westbranch Dr/Westpark Dr (TMSAMS)</t>
  </si>
  <si>
    <t>Westbranch Dr/Jones Branch Dr (TMSAMS)</t>
  </si>
  <si>
    <t>Westmoreland St/Old Chesterbrook Rd</t>
  </si>
  <si>
    <t>Realign intersection and extend culvert crossing</t>
  </si>
  <si>
    <t>Mar-15</t>
  </si>
  <si>
    <t>Westmoreland Street @ Haycock Road</t>
  </si>
  <si>
    <t>Construct SB right turn lane and sidewalk</t>
  </si>
  <si>
    <t>Westpark Dr/Jones Branch Dr (TMSAMS)</t>
  </si>
  <si>
    <t>Wiehle Ave/ DTR Ramps (RMAG)</t>
  </si>
  <si>
    <t>Wiehle Ave Garage</t>
  </si>
  <si>
    <t>2300 spaces, 10 bus bays, 42 kiss &amp; ride, ped and bike facilities</t>
  </si>
  <si>
    <t>Station entrance to Sunrise Valley Dr</t>
  </si>
  <si>
    <t>Wiehle Ave Walkway</t>
  </si>
  <si>
    <t>Chestnut Grove Sq to North Shore Dr</t>
  </si>
  <si>
    <t>Wiehle Ave @ W&amp;OD Trail - Ph I (RMAG)</t>
  </si>
  <si>
    <t>Raised median and signage</t>
  </si>
  <si>
    <t>Wiehle Ave @ W&amp;OD Trail - Ph II (RMAG)</t>
  </si>
  <si>
    <t>Construct Pedestrian/Bicycle Overpass</t>
  </si>
  <si>
    <t>I-66 Spot Improvement</t>
  </si>
  <si>
    <t>Fairfax County Funded Transportation Projects</t>
  </si>
  <si>
    <t>Tysons Corner area to the W&amp;OD Trail; W&amp;OD Trail to Dunn Loring Metrorail Station; Dunn Loring Metrorail Station to Merrifield CBC</t>
  </si>
  <si>
    <t>DEVELOPER</t>
  </si>
  <si>
    <t>Bus Ramp connections from I-66 to Vaden Dr</t>
  </si>
  <si>
    <t>Locations &amp; specific mitigation yet to be determined</t>
  </si>
  <si>
    <t>Columbia Pike Streetcar</t>
  </si>
  <si>
    <t>Construct and operate streetcar from Skyline in Fairfax County to Pentagon City in Arlington County</t>
  </si>
  <si>
    <t>Sunrise Valley Drive Sidewalk (RMAG)</t>
  </si>
  <si>
    <t>Complete missing sidewalk links from Glade Drive to Reston Avenue (south side)</t>
  </si>
  <si>
    <t>Map ID</t>
  </si>
  <si>
    <t>T1</t>
  </si>
  <si>
    <t>T2</t>
  </si>
  <si>
    <t>T3</t>
  </si>
  <si>
    <t>T4</t>
  </si>
  <si>
    <t>T5</t>
  </si>
  <si>
    <t>T6</t>
  </si>
  <si>
    <t>T7</t>
  </si>
  <si>
    <t>T8</t>
  </si>
  <si>
    <t>T9</t>
  </si>
  <si>
    <t>T10</t>
  </si>
  <si>
    <t>T11</t>
  </si>
  <si>
    <t>T12</t>
  </si>
  <si>
    <t>T13</t>
  </si>
  <si>
    <t>T14</t>
  </si>
  <si>
    <t>T15</t>
  </si>
  <si>
    <t>T16</t>
  </si>
  <si>
    <t>T17</t>
  </si>
  <si>
    <t>T18</t>
  </si>
  <si>
    <t>Lengthen acceleration/deceleration lanes from Sycamore St/Washington Blvd. to Dulles Toll Road</t>
  </si>
  <si>
    <t>I-95</t>
  </si>
  <si>
    <t>PE or Study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</si>
</sst>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0"/>
  </numFmts>
  <fonts count="14" x14ac:knownFonts="1">
    <font>
      <sz val="11"/>
      <color theme="1"/>
      <name val="Calibri"/>
      <family val="2"/>
      <scheme val="minor"/>
    </font>
    <font>
      <sz val="10"/>
      <color rgb="FF000000"/>
      <name val="Arial"/>
      <family val="2"/>
    </font>
    <font>
      <b/>
      <u/>
      <sz val="10"/>
      <color theme="1"/>
      <name val="Arial"/>
      <family val="2"/>
    </font>
    <font>
      <sz val="10"/>
      <color theme="1"/>
      <name val="Arial"/>
      <family val="2"/>
    </font>
    <font>
      <sz val="9"/>
      <color theme="1"/>
      <name val="Arial"/>
      <family val="2"/>
    </font>
    <font>
      <sz val="10"/>
      <color rgb="FFFF0000"/>
      <name val="Arial"/>
      <family val="2"/>
    </font>
    <font>
      <b/>
      <sz val="10"/>
      <color theme="1"/>
      <name val="Arial"/>
      <family val="2"/>
    </font>
    <font>
      <sz val="10"/>
      <name val="Arial"/>
      <family val="2"/>
    </font>
    <font>
      <b/>
      <sz val="10"/>
      <name val="Arial"/>
      <family val="2"/>
    </font>
    <font>
      <sz val="11"/>
      <color theme="1"/>
      <name val="Arial"/>
      <family val="2"/>
    </font>
    <font>
      <b/>
      <u/>
      <sz val="14"/>
      <color theme="1"/>
      <name val="Arial"/>
      <family val="2"/>
    </font>
    <font>
      <sz val="10"/>
      <color rgb="FF000000"/>
      <name val="Arial"/>
      <family val="2"/>
    </font>
    <font>
      <b/>
      <sz val="12"/>
      <color theme="1"/>
      <name val="Arial"/>
      <family val="2"/>
    </font>
    <font>
      <b/>
      <u/>
      <sz val="12"/>
      <color theme="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2" fillId="0" borderId="1" xfId="0" applyFont="1" applyFill="1" applyBorder="1"/>
    <xf numFmtId="0" fontId="2" fillId="0" borderId="1" xfId="0" applyFont="1" applyFill="1" applyBorder="1" applyAlignment="1">
      <alignment wrapText="1"/>
    </xf>
    <xf numFmtId="0" fontId="0" fillId="0" borderId="0" xfId="0" applyFill="1"/>
    <xf numFmtId="0" fontId="3" fillId="0" borderId="1" xfId="0" applyFont="1" applyFill="1" applyBorder="1"/>
    <xf numFmtId="0" fontId="3" fillId="0" borderId="1" xfId="0" applyFont="1" applyFill="1" applyBorder="1" applyAlignment="1">
      <alignment vertical="center"/>
    </xf>
    <xf numFmtId="164" fontId="3" fillId="0" borderId="1" xfId="0" applyNumberFormat="1" applyFont="1" applyFill="1" applyBorder="1"/>
    <xf numFmtId="164" fontId="5" fillId="0" borderId="1" xfId="0" applyNumberFormat="1" applyFont="1" applyFill="1" applyBorder="1"/>
    <xf numFmtId="0" fontId="1" fillId="0" borderId="1" xfId="0" applyFont="1" applyFill="1" applyBorder="1" applyAlignment="1" applyProtection="1">
      <alignment vertical="center" wrapText="1"/>
    </xf>
    <xf numFmtId="164" fontId="6" fillId="0" borderId="1" xfId="0" applyNumberFormat="1" applyFont="1" applyFill="1" applyBorder="1"/>
    <xf numFmtId="0" fontId="3" fillId="0" borderId="1" xfId="0" applyFont="1" applyFill="1" applyBorder="1" applyAlignment="1"/>
    <xf numFmtId="164" fontId="7" fillId="0" borderId="1" xfId="0" applyNumberFormat="1" applyFont="1" applyFill="1" applyBorder="1"/>
    <xf numFmtId="0" fontId="7" fillId="0" borderId="1" xfId="0" applyFont="1" applyFill="1" applyBorder="1"/>
    <xf numFmtId="1" fontId="7" fillId="0" borderId="1" xfId="0" applyNumberFormat="1" applyFont="1" applyFill="1" applyBorder="1" applyAlignment="1">
      <alignment horizontal="right"/>
    </xf>
    <xf numFmtId="0" fontId="3" fillId="0" borderId="1" xfId="0" quotePrefix="1" applyFont="1" applyFill="1" applyBorder="1"/>
    <xf numFmtId="0" fontId="4" fillId="0" borderId="1" xfId="0" applyFont="1" applyFill="1" applyBorder="1"/>
    <xf numFmtId="164" fontId="8" fillId="0" borderId="1" xfId="0" applyNumberFormat="1" applyFont="1" applyFill="1" applyBorder="1"/>
    <xf numFmtId="0" fontId="7" fillId="0" borderId="1" xfId="0" applyFont="1" applyFill="1" applyBorder="1" applyAlignment="1">
      <alignment wrapText="1"/>
    </xf>
    <xf numFmtId="1" fontId="3" fillId="0" borderId="1" xfId="0" applyNumberFormat="1" applyFont="1" applyFill="1" applyBorder="1" applyAlignment="1">
      <alignment horizontal="right"/>
    </xf>
    <xf numFmtId="0" fontId="7" fillId="0" borderId="1" xfId="0" applyFont="1" applyFill="1" applyBorder="1" applyAlignment="1">
      <alignment horizontal="right"/>
    </xf>
    <xf numFmtId="0" fontId="3" fillId="0" borderId="1" xfId="0" applyFont="1" applyFill="1" applyBorder="1" applyAlignment="1">
      <alignment horizontal="right"/>
    </xf>
    <xf numFmtId="0" fontId="9" fillId="0" borderId="1" xfId="0" applyFont="1" applyFill="1" applyBorder="1"/>
    <xf numFmtId="0" fontId="3" fillId="0" borderId="1" xfId="0" applyFont="1" applyFill="1" applyBorder="1" applyAlignment="1">
      <alignment wrapText="1"/>
    </xf>
    <xf numFmtId="0" fontId="2" fillId="0" borderId="1" xfId="0" applyFont="1" applyFill="1" applyBorder="1" applyAlignment="1" applyProtection="1">
      <alignment wrapText="1"/>
      <protection locked="0"/>
    </xf>
    <xf numFmtId="49" fontId="4" fillId="0" borderId="1" xfId="0" applyNumberFormat="1" applyFont="1" applyFill="1" applyBorder="1" applyProtection="1">
      <protection locked="0"/>
    </xf>
    <xf numFmtId="0" fontId="9" fillId="0" borderId="1" xfId="0" applyFont="1" applyFill="1" applyBorder="1" applyProtection="1">
      <protection locked="0"/>
    </xf>
    <xf numFmtId="0" fontId="0" fillId="0" borderId="0" xfId="0" applyFill="1" applyProtection="1">
      <protection locked="0"/>
    </xf>
    <xf numFmtId="0" fontId="10" fillId="0" borderId="4" xfId="0" applyFont="1" applyFill="1" applyBorder="1" applyAlignment="1">
      <alignment horizontal="centerContinuous"/>
    </xf>
    <xf numFmtId="0" fontId="9" fillId="0" borderId="4" xfId="0" applyFont="1" applyFill="1" applyBorder="1" applyAlignment="1">
      <alignment horizontal="centerContinuous"/>
    </xf>
    <xf numFmtId="0" fontId="9" fillId="0" borderId="3" xfId="0" applyFont="1" applyFill="1" applyBorder="1" applyAlignment="1" applyProtection="1">
      <alignment horizontal="centerContinuous"/>
      <protection locked="0"/>
    </xf>
    <xf numFmtId="0" fontId="0" fillId="0" borderId="1" xfId="0" applyFill="1" applyBorder="1"/>
    <xf numFmtId="0" fontId="0" fillId="0" borderId="1" xfId="0" applyFill="1" applyBorder="1" applyProtection="1">
      <protection locked="0"/>
    </xf>
    <xf numFmtId="0" fontId="0" fillId="0" borderId="0" xfId="0" applyFill="1" applyBorder="1"/>
    <xf numFmtId="0" fontId="9" fillId="0" borderId="0" xfId="0" applyFont="1" applyFill="1" applyBorder="1"/>
    <xf numFmtId="0" fontId="2" fillId="0" borderId="0" xfId="0" applyFont="1" applyFill="1" applyBorder="1" applyAlignment="1">
      <alignment wrapText="1"/>
    </xf>
    <xf numFmtId="49" fontId="3" fillId="0" borderId="0" xfId="0" applyNumberFormat="1" applyFont="1" applyFill="1" applyBorder="1"/>
    <xf numFmtId="0" fontId="0" fillId="0" borderId="2" xfId="0" applyFill="1" applyBorder="1"/>
    <xf numFmtId="0" fontId="11" fillId="0" borderId="1" xfId="0" applyFont="1" applyFill="1" applyBorder="1" applyAlignment="1" applyProtection="1">
      <alignment vertical="center" wrapText="1"/>
    </xf>
    <xf numFmtId="0" fontId="0" fillId="0" borderId="1" xfId="0" applyFill="1" applyBorder="1" applyAlignment="1">
      <alignment horizontal="right"/>
    </xf>
    <xf numFmtId="0" fontId="1" fillId="0" borderId="1" xfId="0" applyFont="1" applyFill="1" applyBorder="1" applyAlignment="1" applyProtection="1">
      <alignment horizontal="right" wrapText="1"/>
    </xf>
    <xf numFmtId="0" fontId="9" fillId="0" borderId="1" xfId="0" applyFont="1" applyFill="1" applyBorder="1" applyAlignment="1">
      <alignment horizontal="right"/>
    </xf>
    <xf numFmtId="0" fontId="1" fillId="0" borderId="1" xfId="0" applyNumberFormat="1" applyFont="1" applyFill="1" applyBorder="1" applyAlignment="1" applyProtection="1">
      <alignment horizontal="right" wrapText="1"/>
    </xf>
    <xf numFmtId="0" fontId="1" fillId="0" borderId="1" xfId="0" applyFont="1" applyFill="1" applyBorder="1" applyAlignment="1" applyProtection="1">
      <alignment wrapText="1"/>
    </xf>
    <xf numFmtId="0" fontId="11" fillId="0" borderId="1" xfId="0" applyNumberFormat="1" applyFont="1" applyFill="1" applyBorder="1" applyAlignment="1" applyProtection="1">
      <alignment horizontal="right" wrapText="1"/>
    </xf>
    <xf numFmtId="0" fontId="11" fillId="0" borderId="1" xfId="0" applyFont="1" applyFill="1" applyBorder="1" applyAlignment="1" applyProtection="1">
      <alignment wrapText="1"/>
    </xf>
    <xf numFmtId="1" fontId="12" fillId="0" borderId="4" xfId="0" applyNumberFormat="1" applyFont="1" applyFill="1" applyBorder="1" applyAlignment="1">
      <alignment horizontal="centerContinuous"/>
    </xf>
    <xf numFmtId="0" fontId="12" fillId="0" borderId="4" xfId="0" applyFont="1" applyFill="1" applyBorder="1" applyAlignment="1">
      <alignment horizontal="centerContinuous"/>
    </xf>
    <xf numFmtId="164" fontId="12" fillId="0" borderId="4" xfId="0" applyNumberFormat="1" applyFont="1" applyFill="1" applyBorder="1" applyAlignment="1">
      <alignment horizontal="centerContinuous"/>
    </xf>
    <xf numFmtId="49" fontId="12" fillId="0" borderId="3" xfId="0" applyNumberFormat="1" applyFont="1" applyFill="1" applyBorder="1" applyAlignment="1" applyProtection="1">
      <alignment horizontal="centerContinuous"/>
      <protection locked="0"/>
    </xf>
    <xf numFmtId="0" fontId="13" fillId="0" borderId="2" xfId="0" applyFont="1" applyFill="1" applyBorder="1" applyAlignment="1">
      <alignment horizontal="centerContinuous"/>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0"/>
  <sheetViews>
    <sheetView tabSelected="1" topLeftCell="A256" zoomScale="90" zoomScaleNormal="90" workbookViewId="0">
      <selection activeCell="K11" sqref="K11"/>
    </sheetView>
  </sheetViews>
  <sheetFormatPr defaultRowHeight="18" customHeight="1" x14ac:dyDescent="0.25"/>
  <cols>
    <col min="1" max="1" width="9.140625" style="3"/>
    <col min="2" max="2" width="9.140625" style="3" customWidth="1"/>
    <col min="3" max="3" width="49.140625" style="3" bestFit="1" customWidth="1"/>
    <col min="4" max="4" width="62.140625" style="3" customWidth="1"/>
    <col min="5" max="5" width="19.7109375" style="3" customWidth="1"/>
    <col min="6" max="6" width="10.140625" style="3" hidden="1" customWidth="1"/>
    <col min="7" max="7" width="11.140625" style="3" customWidth="1"/>
    <col min="8" max="8" width="9.140625" style="3" hidden="1" customWidth="1"/>
    <col min="9" max="9" width="11.42578125" style="26" customWidth="1"/>
    <col min="10" max="10" width="9.140625" style="3" hidden="1" customWidth="1"/>
    <col min="11" max="16384" width="9.140625" style="3"/>
  </cols>
  <sheetData>
    <row r="1" spans="1:10" ht="18" customHeight="1" x14ac:dyDescent="0.25">
      <c r="A1" s="36"/>
      <c r="B1" s="28"/>
      <c r="C1" s="27" t="s">
        <v>573</v>
      </c>
      <c r="D1" s="28"/>
      <c r="E1" s="28"/>
      <c r="F1" s="28"/>
      <c r="G1" s="28"/>
      <c r="H1" s="28"/>
      <c r="I1" s="29"/>
      <c r="J1" s="33"/>
    </row>
    <row r="2" spans="1:10" ht="27" customHeight="1" x14ac:dyDescent="0.25">
      <c r="A2" s="1" t="s">
        <v>582</v>
      </c>
      <c r="B2" s="1" t="s">
        <v>120</v>
      </c>
      <c r="C2" s="1" t="s">
        <v>121</v>
      </c>
      <c r="D2" s="1" t="s">
        <v>0</v>
      </c>
      <c r="E2" s="1" t="s">
        <v>122</v>
      </c>
      <c r="F2" s="2" t="s">
        <v>123</v>
      </c>
      <c r="G2" s="1" t="s">
        <v>124</v>
      </c>
      <c r="H2" s="2" t="s">
        <v>125</v>
      </c>
      <c r="I2" s="23" t="s">
        <v>126</v>
      </c>
      <c r="J2" s="34" t="s">
        <v>127</v>
      </c>
    </row>
    <row r="3" spans="1:10" ht="15" x14ac:dyDescent="0.25">
      <c r="A3" s="39">
        <v>747</v>
      </c>
      <c r="B3" s="20" t="s">
        <v>79</v>
      </c>
      <c r="C3" s="5" t="s">
        <v>128</v>
      </c>
      <c r="D3" s="4" t="s">
        <v>80</v>
      </c>
      <c r="E3" s="4" t="s">
        <v>12</v>
      </c>
      <c r="F3" s="6">
        <v>60.228000000000002</v>
      </c>
      <c r="G3" s="6">
        <v>60.228000000000002</v>
      </c>
      <c r="H3" s="6">
        <f t="shared" ref="H3" si="0">SUM(F3-G3)</f>
        <v>0</v>
      </c>
      <c r="I3" s="24" t="s">
        <v>129</v>
      </c>
      <c r="J3" s="35" t="s">
        <v>130</v>
      </c>
    </row>
    <row r="4" spans="1:10" ht="15" x14ac:dyDescent="0.25">
      <c r="A4" s="20">
        <v>919</v>
      </c>
      <c r="B4" s="20" t="s">
        <v>79</v>
      </c>
      <c r="C4" s="5" t="s">
        <v>131</v>
      </c>
      <c r="D4" s="4" t="s">
        <v>132</v>
      </c>
      <c r="E4" s="4" t="s">
        <v>12</v>
      </c>
      <c r="F4" s="6">
        <v>6.5</v>
      </c>
      <c r="G4" s="6">
        <v>6.35</v>
      </c>
      <c r="H4" s="6">
        <f t="shared" ref="H4:H16" si="1">SUM(F4-G4)</f>
        <v>0.15000000000000036</v>
      </c>
      <c r="I4" s="24" t="s">
        <v>129</v>
      </c>
      <c r="J4" s="35"/>
    </row>
    <row r="5" spans="1:10" ht="18" customHeight="1" x14ac:dyDescent="0.25">
      <c r="A5" s="39">
        <v>748</v>
      </c>
      <c r="B5" s="20" t="s">
        <v>79</v>
      </c>
      <c r="C5" s="4" t="s">
        <v>133</v>
      </c>
      <c r="D5" s="4" t="s">
        <v>81</v>
      </c>
      <c r="E5" s="4" t="s">
        <v>12</v>
      </c>
      <c r="F5" s="6">
        <v>0.5</v>
      </c>
      <c r="G5" s="6">
        <v>0.5</v>
      </c>
      <c r="H5" s="6">
        <f t="shared" si="1"/>
        <v>0</v>
      </c>
      <c r="I5" s="24" t="s">
        <v>129</v>
      </c>
      <c r="J5" s="35"/>
    </row>
    <row r="6" spans="1:10" ht="18" customHeight="1" x14ac:dyDescent="0.25">
      <c r="A6" s="39">
        <v>749</v>
      </c>
      <c r="B6" s="18" t="s">
        <v>79</v>
      </c>
      <c r="C6" s="4" t="s">
        <v>134</v>
      </c>
      <c r="D6" s="4" t="s">
        <v>135</v>
      </c>
      <c r="E6" s="4" t="s">
        <v>12</v>
      </c>
      <c r="F6" s="6">
        <v>1</v>
      </c>
      <c r="G6" s="6">
        <v>1</v>
      </c>
      <c r="H6" s="6">
        <f t="shared" si="1"/>
        <v>0</v>
      </c>
      <c r="I6" s="24" t="s">
        <v>136</v>
      </c>
      <c r="J6" s="35" t="s">
        <v>137</v>
      </c>
    </row>
    <row r="7" spans="1:10" ht="18" customHeight="1" x14ac:dyDescent="0.25">
      <c r="A7" s="20" t="s">
        <v>583</v>
      </c>
      <c r="B7" s="20" t="s">
        <v>112</v>
      </c>
      <c r="C7" s="4" t="s">
        <v>138</v>
      </c>
      <c r="D7" s="4" t="s">
        <v>139</v>
      </c>
      <c r="E7" s="4" t="s">
        <v>9</v>
      </c>
      <c r="F7" s="6">
        <v>74</v>
      </c>
      <c r="G7" s="6">
        <v>74</v>
      </c>
      <c r="H7" s="6">
        <f t="shared" si="1"/>
        <v>0</v>
      </c>
      <c r="I7" s="24" t="s">
        <v>140</v>
      </c>
      <c r="J7" s="35" t="s">
        <v>141</v>
      </c>
    </row>
    <row r="8" spans="1:10" ht="18" hidden="1" customHeight="1" x14ac:dyDescent="0.25">
      <c r="A8" s="20"/>
      <c r="B8" s="20" t="s">
        <v>112</v>
      </c>
      <c r="C8" s="4" t="s">
        <v>142</v>
      </c>
      <c r="D8" s="4" t="s">
        <v>143</v>
      </c>
      <c r="E8" s="4" t="s">
        <v>144</v>
      </c>
      <c r="F8" s="6">
        <v>7.7750000000000004</v>
      </c>
      <c r="G8" s="6">
        <v>7.7750000000000004</v>
      </c>
      <c r="H8" s="7">
        <f t="shared" si="1"/>
        <v>0</v>
      </c>
      <c r="I8" s="24" t="s">
        <v>129</v>
      </c>
      <c r="J8" s="35" t="s">
        <v>145</v>
      </c>
    </row>
    <row r="9" spans="1:10" ht="18" customHeight="1" x14ac:dyDescent="0.25">
      <c r="A9" s="39">
        <v>750</v>
      </c>
      <c r="B9" s="20" t="s">
        <v>112</v>
      </c>
      <c r="C9" s="4" t="s">
        <v>146</v>
      </c>
      <c r="D9" s="4" t="s">
        <v>147</v>
      </c>
      <c r="E9" s="4" t="s">
        <v>10</v>
      </c>
      <c r="F9" s="6"/>
      <c r="G9" s="6"/>
      <c r="H9" s="6">
        <f t="shared" si="1"/>
        <v>0</v>
      </c>
      <c r="I9" s="24" t="s">
        <v>129</v>
      </c>
      <c r="J9" s="35" t="s">
        <v>148</v>
      </c>
    </row>
    <row r="10" spans="1:10" ht="18" customHeight="1" x14ac:dyDescent="0.25">
      <c r="A10" s="39">
        <v>751</v>
      </c>
      <c r="B10" s="20" t="s">
        <v>112</v>
      </c>
      <c r="C10" s="4" t="s">
        <v>149</v>
      </c>
      <c r="D10" s="4" t="s">
        <v>113</v>
      </c>
      <c r="E10" s="4" t="s">
        <v>10</v>
      </c>
      <c r="F10" s="6"/>
      <c r="G10" s="6"/>
      <c r="H10" s="6">
        <f t="shared" si="1"/>
        <v>0</v>
      </c>
      <c r="I10" s="24" t="s">
        <v>129</v>
      </c>
      <c r="J10" s="35" t="s">
        <v>148</v>
      </c>
    </row>
    <row r="11" spans="1:10" ht="18" customHeight="1" x14ac:dyDescent="0.25">
      <c r="A11" s="39">
        <v>752</v>
      </c>
      <c r="B11" s="20" t="s">
        <v>112</v>
      </c>
      <c r="C11" s="4" t="s">
        <v>150</v>
      </c>
      <c r="D11" s="4" t="s">
        <v>151</v>
      </c>
      <c r="E11" s="4" t="s">
        <v>9</v>
      </c>
      <c r="F11" s="6"/>
      <c r="G11" s="6"/>
      <c r="H11" s="6">
        <f t="shared" si="1"/>
        <v>0</v>
      </c>
      <c r="I11" s="24" t="s">
        <v>129</v>
      </c>
      <c r="J11" s="35" t="s">
        <v>148</v>
      </c>
    </row>
    <row r="12" spans="1:10" ht="18" customHeight="1" x14ac:dyDescent="0.25">
      <c r="A12" s="39">
        <v>753</v>
      </c>
      <c r="B12" s="20" t="s">
        <v>112</v>
      </c>
      <c r="C12" s="4" t="s">
        <v>152</v>
      </c>
      <c r="D12" s="4" t="s">
        <v>114</v>
      </c>
      <c r="E12" s="4" t="s">
        <v>9</v>
      </c>
      <c r="F12" s="6"/>
      <c r="G12" s="6"/>
      <c r="H12" s="6">
        <f t="shared" si="1"/>
        <v>0</v>
      </c>
      <c r="I12" s="24" t="s">
        <v>129</v>
      </c>
      <c r="J12" s="35" t="s">
        <v>153</v>
      </c>
    </row>
    <row r="13" spans="1:10" ht="18" customHeight="1" x14ac:dyDescent="0.25">
      <c r="A13" s="39">
        <v>754</v>
      </c>
      <c r="B13" s="20" t="s">
        <v>112</v>
      </c>
      <c r="C13" s="4" t="s">
        <v>154</v>
      </c>
      <c r="D13" s="4" t="s">
        <v>115</v>
      </c>
      <c r="E13" s="4" t="s">
        <v>9</v>
      </c>
      <c r="F13" s="6"/>
      <c r="G13" s="6"/>
      <c r="H13" s="6">
        <f t="shared" si="1"/>
        <v>0</v>
      </c>
      <c r="I13" s="24" t="s">
        <v>129</v>
      </c>
      <c r="J13" s="35" t="s">
        <v>153</v>
      </c>
    </row>
    <row r="14" spans="1:10" ht="18" customHeight="1" x14ac:dyDescent="0.25">
      <c r="A14" s="39">
        <v>553</v>
      </c>
      <c r="B14" s="20" t="s">
        <v>112</v>
      </c>
      <c r="C14" s="4" t="s">
        <v>155</v>
      </c>
      <c r="D14" s="4" t="s">
        <v>156</v>
      </c>
      <c r="E14" s="4" t="s">
        <v>9</v>
      </c>
      <c r="F14" s="6"/>
      <c r="G14" s="6"/>
      <c r="H14" s="6">
        <f t="shared" si="1"/>
        <v>0</v>
      </c>
      <c r="I14" s="24" t="s">
        <v>129</v>
      </c>
      <c r="J14" s="35" t="s">
        <v>157</v>
      </c>
    </row>
    <row r="15" spans="1:10" ht="18" customHeight="1" x14ac:dyDescent="0.25">
      <c r="A15" s="39">
        <v>756</v>
      </c>
      <c r="B15" s="20" t="s">
        <v>112</v>
      </c>
      <c r="C15" s="4" t="s">
        <v>158</v>
      </c>
      <c r="D15" s="4" t="s">
        <v>159</v>
      </c>
      <c r="E15" s="4" t="s">
        <v>9</v>
      </c>
      <c r="F15" s="6"/>
      <c r="G15" s="6"/>
      <c r="H15" s="6">
        <f t="shared" si="1"/>
        <v>0</v>
      </c>
      <c r="I15" s="24" t="s">
        <v>129</v>
      </c>
      <c r="J15" s="35" t="s">
        <v>153</v>
      </c>
    </row>
    <row r="16" spans="1:10" ht="18" customHeight="1" x14ac:dyDescent="0.25">
      <c r="A16" s="39">
        <v>460</v>
      </c>
      <c r="B16" s="20" t="s">
        <v>8</v>
      </c>
      <c r="C16" s="4" t="s">
        <v>166</v>
      </c>
      <c r="D16" s="4" t="s">
        <v>576</v>
      </c>
      <c r="E16" s="4" t="s">
        <v>9</v>
      </c>
      <c r="F16" s="6">
        <v>41.149000000000001</v>
      </c>
      <c r="G16" s="6">
        <v>41.149000000000001</v>
      </c>
      <c r="H16" s="6">
        <f t="shared" si="1"/>
        <v>0</v>
      </c>
      <c r="I16" s="24" t="s">
        <v>6</v>
      </c>
      <c r="J16" s="35" t="s">
        <v>167</v>
      </c>
    </row>
    <row r="17" spans="1:10" ht="25.5" x14ac:dyDescent="0.25">
      <c r="A17" s="39">
        <v>487</v>
      </c>
      <c r="B17" s="39" t="s">
        <v>8</v>
      </c>
      <c r="C17" s="42" t="s">
        <v>572</v>
      </c>
      <c r="D17" s="8" t="s">
        <v>601</v>
      </c>
      <c r="E17" s="4" t="s">
        <v>4</v>
      </c>
      <c r="F17" s="6"/>
      <c r="G17" s="6"/>
      <c r="H17" s="6"/>
      <c r="I17" s="24"/>
      <c r="J17" s="35"/>
    </row>
    <row r="18" spans="1:10" ht="18" customHeight="1" x14ac:dyDescent="0.25">
      <c r="A18" s="39">
        <v>17</v>
      </c>
      <c r="B18" s="20" t="s">
        <v>8</v>
      </c>
      <c r="C18" s="4" t="s">
        <v>164</v>
      </c>
      <c r="D18" s="4" t="s">
        <v>161</v>
      </c>
      <c r="E18" s="4" t="s">
        <v>162</v>
      </c>
      <c r="F18" s="6">
        <v>10.763</v>
      </c>
      <c r="G18" s="6">
        <v>15.404</v>
      </c>
      <c r="H18" s="9">
        <f>SUM(F18-G18)</f>
        <v>-4.641</v>
      </c>
      <c r="I18" s="24" t="s">
        <v>129</v>
      </c>
      <c r="J18" s="35" t="s">
        <v>165</v>
      </c>
    </row>
    <row r="19" spans="1:10" ht="18" customHeight="1" x14ac:dyDescent="0.25">
      <c r="A19" s="39">
        <v>757</v>
      </c>
      <c r="B19" s="20" t="s">
        <v>8</v>
      </c>
      <c r="C19" s="4" t="s">
        <v>160</v>
      </c>
      <c r="D19" s="4" t="s">
        <v>161</v>
      </c>
      <c r="E19" s="4" t="s">
        <v>162</v>
      </c>
      <c r="F19" s="6">
        <v>38.566000000000003</v>
      </c>
      <c r="G19" s="6">
        <v>38.566000000000003</v>
      </c>
      <c r="H19" s="6">
        <f t="shared" ref="H19:H24" si="2">SUM(F19-G19)</f>
        <v>0</v>
      </c>
      <c r="I19" s="24" t="s">
        <v>129</v>
      </c>
      <c r="J19" s="35" t="s">
        <v>163</v>
      </c>
    </row>
    <row r="20" spans="1:10" ht="18" customHeight="1" x14ac:dyDescent="0.25">
      <c r="A20" s="39">
        <v>704</v>
      </c>
      <c r="B20" s="20" t="s">
        <v>8</v>
      </c>
      <c r="C20" s="4" t="s">
        <v>93</v>
      </c>
      <c r="D20" s="4" t="s">
        <v>168</v>
      </c>
      <c r="E20" s="4" t="s">
        <v>45</v>
      </c>
      <c r="F20" s="6">
        <v>1.383</v>
      </c>
      <c r="G20" s="6">
        <v>1.383</v>
      </c>
      <c r="H20" s="6">
        <f t="shared" si="2"/>
        <v>0</v>
      </c>
      <c r="I20" s="24" t="s">
        <v>55</v>
      </c>
      <c r="J20" s="35" t="s">
        <v>148</v>
      </c>
    </row>
    <row r="21" spans="1:10" ht="18" hidden="1" customHeight="1" x14ac:dyDescent="0.25">
      <c r="J21" s="35" t="s">
        <v>171</v>
      </c>
    </row>
    <row r="22" spans="1:10" ht="18" customHeight="1" x14ac:dyDescent="0.25">
      <c r="A22" s="39">
        <v>497</v>
      </c>
      <c r="B22" s="20" t="s">
        <v>602</v>
      </c>
      <c r="C22" s="4" t="s">
        <v>175</v>
      </c>
      <c r="D22" s="4" t="s">
        <v>176</v>
      </c>
      <c r="E22" s="4" t="s">
        <v>177</v>
      </c>
      <c r="F22" s="6">
        <v>940</v>
      </c>
      <c r="G22" s="6">
        <v>940</v>
      </c>
      <c r="H22" s="6">
        <f t="shared" si="2"/>
        <v>0</v>
      </c>
      <c r="I22" s="24" t="s">
        <v>129</v>
      </c>
      <c r="J22" s="35" t="s">
        <v>178</v>
      </c>
    </row>
    <row r="23" spans="1:10" ht="18" hidden="1" customHeight="1" x14ac:dyDescent="0.25">
      <c r="J23" s="35" t="s">
        <v>181</v>
      </c>
    </row>
    <row r="24" spans="1:10" ht="18" customHeight="1" x14ac:dyDescent="0.25">
      <c r="A24" s="39">
        <v>727</v>
      </c>
      <c r="B24" s="20" t="s">
        <v>602</v>
      </c>
      <c r="C24" s="4" t="s">
        <v>172</v>
      </c>
      <c r="D24" s="4" t="s">
        <v>173</v>
      </c>
      <c r="E24" s="4" t="s">
        <v>20</v>
      </c>
      <c r="F24" s="6">
        <v>27</v>
      </c>
      <c r="G24" s="6">
        <v>27</v>
      </c>
      <c r="H24" s="6">
        <f t="shared" si="2"/>
        <v>0</v>
      </c>
      <c r="I24" s="24" t="s">
        <v>129</v>
      </c>
      <c r="J24" s="35" t="s">
        <v>174</v>
      </c>
    </row>
    <row r="25" spans="1:10" ht="18" hidden="1" customHeight="1" x14ac:dyDescent="0.25">
      <c r="J25" s="35"/>
    </row>
    <row r="26" spans="1:10" ht="18" customHeight="1" x14ac:dyDescent="0.25">
      <c r="A26" s="39">
        <v>758</v>
      </c>
      <c r="B26" s="18">
        <v>1</v>
      </c>
      <c r="C26" s="4" t="s">
        <v>18</v>
      </c>
      <c r="D26" s="4" t="s">
        <v>182</v>
      </c>
      <c r="E26" s="4" t="s">
        <v>14</v>
      </c>
      <c r="F26" s="6">
        <v>0.5</v>
      </c>
      <c r="G26" s="6">
        <v>0.5</v>
      </c>
      <c r="H26" s="6">
        <f t="shared" ref="H26:H56" si="3">SUM(F26-G26)</f>
        <v>0</v>
      </c>
      <c r="I26" s="24" t="s">
        <v>6</v>
      </c>
      <c r="J26" s="35" t="s">
        <v>174</v>
      </c>
    </row>
    <row r="27" spans="1:10" ht="18" customHeight="1" x14ac:dyDescent="0.25">
      <c r="A27" s="39">
        <v>759</v>
      </c>
      <c r="B27" s="18">
        <v>1</v>
      </c>
      <c r="C27" s="4" t="s">
        <v>19</v>
      </c>
      <c r="D27" s="4" t="s">
        <v>182</v>
      </c>
      <c r="E27" s="4" t="s">
        <v>20</v>
      </c>
      <c r="F27" s="6">
        <v>0.15</v>
      </c>
      <c r="G27" s="6">
        <v>0.15</v>
      </c>
      <c r="H27" s="6">
        <f t="shared" si="3"/>
        <v>0</v>
      </c>
      <c r="I27" s="24" t="s">
        <v>6</v>
      </c>
      <c r="J27" s="35" t="s">
        <v>183</v>
      </c>
    </row>
    <row r="28" spans="1:10" ht="18" customHeight="1" x14ac:dyDescent="0.25">
      <c r="A28" s="39">
        <v>760</v>
      </c>
      <c r="B28" s="18">
        <v>1</v>
      </c>
      <c r="C28" s="4" t="s">
        <v>184</v>
      </c>
      <c r="D28" s="4" t="s">
        <v>182</v>
      </c>
      <c r="E28" s="4" t="s">
        <v>14</v>
      </c>
      <c r="F28" s="6">
        <v>0.3</v>
      </c>
      <c r="G28" s="6">
        <v>0.3</v>
      </c>
      <c r="H28" s="6">
        <f t="shared" si="3"/>
        <v>0</v>
      </c>
      <c r="I28" s="24" t="s">
        <v>6</v>
      </c>
      <c r="J28" s="35" t="s">
        <v>183</v>
      </c>
    </row>
    <row r="29" spans="1:10" ht="18" customHeight="1" x14ac:dyDescent="0.25">
      <c r="A29" s="39">
        <v>761</v>
      </c>
      <c r="B29" s="18">
        <v>1</v>
      </c>
      <c r="C29" s="4" t="s">
        <v>185</v>
      </c>
      <c r="D29" s="4" t="s">
        <v>182</v>
      </c>
      <c r="E29" s="4" t="s">
        <v>20</v>
      </c>
      <c r="F29" s="6">
        <v>0.4</v>
      </c>
      <c r="G29" s="6">
        <v>0.4</v>
      </c>
      <c r="H29" s="6">
        <f t="shared" si="3"/>
        <v>0</v>
      </c>
      <c r="I29" s="24" t="s">
        <v>6</v>
      </c>
      <c r="J29" s="35" t="s">
        <v>183</v>
      </c>
    </row>
    <row r="30" spans="1:10" ht="18" customHeight="1" x14ac:dyDescent="0.25">
      <c r="A30" s="39">
        <v>762</v>
      </c>
      <c r="B30" s="18">
        <v>1</v>
      </c>
      <c r="C30" s="4" t="s">
        <v>186</v>
      </c>
      <c r="D30" s="4" t="s">
        <v>182</v>
      </c>
      <c r="E30" s="4" t="s">
        <v>20</v>
      </c>
      <c r="F30" s="6">
        <v>0.5</v>
      </c>
      <c r="G30" s="6">
        <v>0.5</v>
      </c>
      <c r="H30" s="6">
        <f t="shared" si="3"/>
        <v>0</v>
      </c>
      <c r="I30" s="24" t="s">
        <v>6</v>
      </c>
      <c r="J30" s="35" t="s">
        <v>187</v>
      </c>
    </row>
    <row r="31" spans="1:10" ht="18" customHeight="1" x14ac:dyDescent="0.25">
      <c r="A31" s="39">
        <v>763</v>
      </c>
      <c r="B31" s="18">
        <v>1</v>
      </c>
      <c r="C31" s="4" t="s">
        <v>188</v>
      </c>
      <c r="D31" s="4" t="s">
        <v>182</v>
      </c>
      <c r="E31" s="4" t="s">
        <v>14</v>
      </c>
      <c r="F31" s="6">
        <v>0.3</v>
      </c>
      <c r="G31" s="6">
        <v>0.3</v>
      </c>
      <c r="H31" s="6">
        <f t="shared" si="3"/>
        <v>0</v>
      </c>
      <c r="I31" s="24" t="s">
        <v>6</v>
      </c>
      <c r="J31" s="35" t="s">
        <v>183</v>
      </c>
    </row>
    <row r="32" spans="1:10" ht="18" customHeight="1" x14ac:dyDescent="0.25">
      <c r="A32" s="39">
        <v>764</v>
      </c>
      <c r="B32" s="18">
        <v>1</v>
      </c>
      <c r="C32" s="4" t="s">
        <v>21</v>
      </c>
      <c r="D32" s="4" t="s">
        <v>182</v>
      </c>
      <c r="E32" s="4" t="s">
        <v>20</v>
      </c>
      <c r="F32" s="6">
        <v>0.157</v>
      </c>
      <c r="G32" s="6">
        <v>0.157</v>
      </c>
      <c r="H32" s="6">
        <f t="shared" si="3"/>
        <v>0</v>
      </c>
      <c r="I32" s="24" t="s">
        <v>6</v>
      </c>
      <c r="J32" s="35" t="s">
        <v>183</v>
      </c>
    </row>
    <row r="33" spans="1:10" ht="18" customHeight="1" x14ac:dyDescent="0.25">
      <c r="A33" s="39">
        <v>765</v>
      </c>
      <c r="B33" s="18">
        <v>1</v>
      </c>
      <c r="C33" s="4" t="s">
        <v>189</v>
      </c>
      <c r="D33" s="4" t="s">
        <v>182</v>
      </c>
      <c r="E33" s="4" t="s">
        <v>14</v>
      </c>
      <c r="F33" s="6">
        <v>0.5</v>
      </c>
      <c r="G33" s="6">
        <v>0.5</v>
      </c>
      <c r="H33" s="6">
        <f t="shared" si="3"/>
        <v>0</v>
      </c>
      <c r="I33" s="24" t="s">
        <v>6</v>
      </c>
      <c r="J33" s="35" t="s">
        <v>181</v>
      </c>
    </row>
    <row r="34" spans="1:10" ht="18" customHeight="1" x14ac:dyDescent="0.25">
      <c r="A34" s="39">
        <v>766</v>
      </c>
      <c r="B34" s="18">
        <v>1</v>
      </c>
      <c r="C34" s="4" t="s">
        <v>190</v>
      </c>
      <c r="D34" s="4" t="s">
        <v>182</v>
      </c>
      <c r="E34" s="4" t="s">
        <v>20</v>
      </c>
      <c r="F34" s="6">
        <v>0.5</v>
      </c>
      <c r="G34" s="6">
        <v>0.5</v>
      </c>
      <c r="H34" s="6">
        <f t="shared" si="3"/>
        <v>0</v>
      </c>
      <c r="I34" s="24" t="s">
        <v>6</v>
      </c>
      <c r="J34" s="35" t="s">
        <v>181</v>
      </c>
    </row>
    <row r="35" spans="1:10" ht="18" customHeight="1" x14ac:dyDescent="0.25">
      <c r="A35" s="39">
        <v>767</v>
      </c>
      <c r="B35" s="18">
        <v>1</v>
      </c>
      <c r="C35" s="4" t="s">
        <v>191</v>
      </c>
      <c r="D35" s="4" t="s">
        <v>192</v>
      </c>
      <c r="E35" s="4" t="s">
        <v>14</v>
      </c>
      <c r="F35" s="6">
        <v>0.35</v>
      </c>
      <c r="G35" s="6">
        <v>0.35</v>
      </c>
      <c r="H35" s="6">
        <f t="shared" si="3"/>
        <v>0</v>
      </c>
      <c r="I35" s="24" t="s">
        <v>6</v>
      </c>
      <c r="J35" s="35" t="s">
        <v>193</v>
      </c>
    </row>
    <row r="36" spans="1:10" ht="18" customHeight="1" x14ac:dyDescent="0.25">
      <c r="A36" s="39">
        <v>768</v>
      </c>
      <c r="B36" s="18">
        <v>1</v>
      </c>
      <c r="C36" s="4" t="s">
        <v>191</v>
      </c>
      <c r="D36" s="4" t="s">
        <v>194</v>
      </c>
      <c r="E36" s="4" t="s">
        <v>14</v>
      </c>
      <c r="F36" s="6">
        <v>4.2999999999999997E-2</v>
      </c>
      <c r="G36" s="6">
        <v>4.2999999999999997E-2</v>
      </c>
      <c r="H36" s="6">
        <f t="shared" si="3"/>
        <v>0</v>
      </c>
      <c r="I36" s="24" t="s">
        <v>129</v>
      </c>
      <c r="J36" s="35" t="s">
        <v>193</v>
      </c>
    </row>
    <row r="37" spans="1:10" ht="18" customHeight="1" x14ac:dyDescent="0.25">
      <c r="A37" s="39">
        <v>769</v>
      </c>
      <c r="B37" s="18">
        <v>1</v>
      </c>
      <c r="C37" s="4" t="s">
        <v>191</v>
      </c>
      <c r="D37" s="4" t="s">
        <v>195</v>
      </c>
      <c r="E37" s="4" t="s">
        <v>14</v>
      </c>
      <c r="F37" s="6">
        <v>0.125</v>
      </c>
      <c r="G37" s="6">
        <v>0.125</v>
      </c>
      <c r="H37" s="6">
        <f t="shared" si="3"/>
        <v>0</v>
      </c>
      <c r="I37" s="24" t="s">
        <v>6</v>
      </c>
      <c r="J37" s="35" t="s">
        <v>193</v>
      </c>
    </row>
    <row r="38" spans="1:10" ht="18" customHeight="1" x14ac:dyDescent="0.25">
      <c r="A38" s="39">
        <v>770</v>
      </c>
      <c r="B38" s="18">
        <v>1</v>
      </c>
      <c r="C38" s="4" t="s">
        <v>191</v>
      </c>
      <c r="D38" s="4" t="s">
        <v>196</v>
      </c>
      <c r="E38" s="4" t="s">
        <v>14</v>
      </c>
      <c r="F38" s="6">
        <v>0.68899999999999995</v>
      </c>
      <c r="G38" s="6">
        <v>0.68899999999999995</v>
      </c>
      <c r="H38" s="6">
        <f t="shared" si="3"/>
        <v>0</v>
      </c>
      <c r="I38" s="24" t="s">
        <v>129</v>
      </c>
      <c r="J38" s="35" t="s">
        <v>148</v>
      </c>
    </row>
    <row r="39" spans="1:10" ht="18" customHeight="1" x14ac:dyDescent="0.25">
      <c r="A39" s="39">
        <v>771</v>
      </c>
      <c r="B39" s="18">
        <v>1</v>
      </c>
      <c r="C39" s="4" t="s">
        <v>191</v>
      </c>
      <c r="D39" s="4" t="s">
        <v>197</v>
      </c>
      <c r="E39" s="4" t="s">
        <v>14</v>
      </c>
      <c r="F39" s="6">
        <v>3.7999999999999999E-2</v>
      </c>
      <c r="G39" s="6">
        <v>3.7999999999999999E-2</v>
      </c>
      <c r="H39" s="6">
        <f t="shared" si="3"/>
        <v>0</v>
      </c>
      <c r="I39" s="24" t="s">
        <v>129</v>
      </c>
      <c r="J39" s="35" t="s">
        <v>193</v>
      </c>
    </row>
    <row r="40" spans="1:10" ht="18" customHeight="1" x14ac:dyDescent="0.25">
      <c r="A40" s="39">
        <v>772</v>
      </c>
      <c r="B40" s="18">
        <v>1</v>
      </c>
      <c r="C40" s="4" t="s">
        <v>191</v>
      </c>
      <c r="D40" s="4" t="s">
        <v>198</v>
      </c>
      <c r="E40" s="4" t="s">
        <v>14</v>
      </c>
      <c r="F40" s="6">
        <v>0.41</v>
      </c>
      <c r="G40" s="6">
        <v>0.41</v>
      </c>
      <c r="H40" s="6">
        <f t="shared" si="3"/>
        <v>0</v>
      </c>
      <c r="I40" s="24" t="s">
        <v>129</v>
      </c>
      <c r="J40" s="35" t="s">
        <v>193</v>
      </c>
    </row>
    <row r="41" spans="1:10" ht="18" customHeight="1" x14ac:dyDescent="0.25">
      <c r="A41" s="39">
        <v>773</v>
      </c>
      <c r="B41" s="18">
        <v>1</v>
      </c>
      <c r="C41" s="4" t="s">
        <v>191</v>
      </c>
      <c r="D41" s="4" t="s">
        <v>199</v>
      </c>
      <c r="E41" s="4" t="s">
        <v>14</v>
      </c>
      <c r="F41" s="6">
        <v>0.113</v>
      </c>
      <c r="G41" s="6">
        <v>0.113</v>
      </c>
      <c r="H41" s="6">
        <f t="shared" si="3"/>
        <v>0</v>
      </c>
      <c r="I41" s="24" t="s">
        <v>129</v>
      </c>
      <c r="J41" s="35" t="s">
        <v>193</v>
      </c>
    </row>
    <row r="42" spans="1:10" ht="18" customHeight="1" x14ac:dyDescent="0.25">
      <c r="A42" s="39">
        <v>774</v>
      </c>
      <c r="B42" s="18">
        <v>1</v>
      </c>
      <c r="C42" s="4" t="s">
        <v>191</v>
      </c>
      <c r="D42" s="4" t="s">
        <v>200</v>
      </c>
      <c r="E42" s="4" t="s">
        <v>14</v>
      </c>
      <c r="F42" s="6">
        <v>0.13800000000000001</v>
      </c>
      <c r="G42" s="6">
        <v>0.13800000000000001</v>
      </c>
      <c r="H42" s="6">
        <f t="shared" si="3"/>
        <v>0</v>
      </c>
      <c r="I42" s="24" t="s">
        <v>6</v>
      </c>
      <c r="J42" s="35" t="s">
        <v>193</v>
      </c>
    </row>
    <row r="43" spans="1:10" ht="18" customHeight="1" x14ac:dyDescent="0.25">
      <c r="A43" s="39">
        <v>775</v>
      </c>
      <c r="B43" s="18">
        <v>1</v>
      </c>
      <c r="C43" s="4" t="s">
        <v>191</v>
      </c>
      <c r="D43" s="4" t="s">
        <v>201</v>
      </c>
      <c r="E43" s="4" t="s">
        <v>14</v>
      </c>
      <c r="F43" s="6">
        <v>0.45</v>
      </c>
      <c r="G43" s="6">
        <v>0.45</v>
      </c>
      <c r="H43" s="6">
        <f t="shared" si="3"/>
        <v>0</v>
      </c>
      <c r="I43" s="24" t="s">
        <v>129</v>
      </c>
      <c r="J43" s="35" t="s">
        <v>202</v>
      </c>
    </row>
    <row r="44" spans="1:10" ht="18" customHeight="1" x14ac:dyDescent="0.25">
      <c r="A44" s="39">
        <v>776</v>
      </c>
      <c r="B44" s="18">
        <v>1</v>
      </c>
      <c r="C44" s="4" t="s">
        <v>191</v>
      </c>
      <c r="D44" s="4" t="s">
        <v>203</v>
      </c>
      <c r="E44" s="4" t="s">
        <v>14</v>
      </c>
      <c r="F44" s="6">
        <v>0.45</v>
      </c>
      <c r="G44" s="6">
        <v>0.45</v>
      </c>
      <c r="H44" s="6">
        <f t="shared" si="3"/>
        <v>0</v>
      </c>
      <c r="I44" s="24" t="s">
        <v>129</v>
      </c>
      <c r="J44" s="35" t="s">
        <v>202</v>
      </c>
    </row>
    <row r="45" spans="1:10" ht="18" customHeight="1" x14ac:dyDescent="0.25">
      <c r="A45" s="39">
        <v>777</v>
      </c>
      <c r="B45" s="18">
        <v>1</v>
      </c>
      <c r="C45" s="4" t="s">
        <v>191</v>
      </c>
      <c r="D45" s="4" t="s">
        <v>204</v>
      </c>
      <c r="E45" s="4" t="s">
        <v>14</v>
      </c>
      <c r="F45" s="6">
        <v>0.1</v>
      </c>
      <c r="G45" s="6">
        <v>0.1</v>
      </c>
      <c r="H45" s="6">
        <f t="shared" si="3"/>
        <v>0</v>
      </c>
      <c r="I45" s="24" t="s">
        <v>6</v>
      </c>
      <c r="J45" s="35" t="s">
        <v>202</v>
      </c>
    </row>
    <row r="46" spans="1:10" ht="18" customHeight="1" x14ac:dyDescent="0.25">
      <c r="A46" s="39">
        <v>778</v>
      </c>
      <c r="B46" s="18">
        <v>1</v>
      </c>
      <c r="C46" s="4" t="s">
        <v>191</v>
      </c>
      <c r="D46" s="4" t="s">
        <v>205</v>
      </c>
      <c r="E46" s="4" t="s">
        <v>22</v>
      </c>
      <c r="F46" s="6"/>
      <c r="G46" s="6"/>
      <c r="H46" s="6">
        <f t="shared" si="3"/>
        <v>0</v>
      </c>
      <c r="I46" s="24" t="s">
        <v>6</v>
      </c>
      <c r="J46" s="35"/>
    </row>
    <row r="47" spans="1:10" ht="18" customHeight="1" x14ac:dyDescent="0.25">
      <c r="A47" s="39">
        <v>779</v>
      </c>
      <c r="B47" s="18">
        <v>1</v>
      </c>
      <c r="C47" s="4" t="s">
        <v>191</v>
      </c>
      <c r="D47" s="4" t="s">
        <v>206</v>
      </c>
      <c r="E47" s="4" t="s">
        <v>22</v>
      </c>
      <c r="F47" s="6">
        <v>0.3</v>
      </c>
      <c r="G47" s="6">
        <v>0.3</v>
      </c>
      <c r="H47" s="6">
        <f t="shared" si="3"/>
        <v>0</v>
      </c>
      <c r="I47" s="24" t="s">
        <v>6</v>
      </c>
      <c r="J47" s="35" t="s">
        <v>202</v>
      </c>
    </row>
    <row r="48" spans="1:10" ht="18" customHeight="1" x14ac:dyDescent="0.25">
      <c r="A48" s="39">
        <v>780</v>
      </c>
      <c r="B48" s="18">
        <v>1</v>
      </c>
      <c r="C48" s="4" t="s">
        <v>191</v>
      </c>
      <c r="D48" s="4" t="s">
        <v>207</v>
      </c>
      <c r="E48" s="4" t="s">
        <v>22</v>
      </c>
      <c r="F48" s="6">
        <v>0.5</v>
      </c>
      <c r="G48" s="6">
        <v>0.5</v>
      </c>
      <c r="H48" s="6">
        <f t="shared" si="3"/>
        <v>0</v>
      </c>
      <c r="I48" s="24" t="s">
        <v>6</v>
      </c>
      <c r="J48" s="35" t="s">
        <v>202</v>
      </c>
    </row>
    <row r="49" spans="1:10" ht="18" customHeight="1" x14ac:dyDescent="0.25">
      <c r="A49" s="39">
        <v>781</v>
      </c>
      <c r="B49" s="18">
        <v>1</v>
      </c>
      <c r="C49" s="4" t="s">
        <v>191</v>
      </c>
      <c r="D49" s="4" t="s">
        <v>208</v>
      </c>
      <c r="E49" s="4" t="s">
        <v>14</v>
      </c>
      <c r="F49" s="6">
        <v>0.5</v>
      </c>
      <c r="G49" s="6">
        <v>0.5</v>
      </c>
      <c r="H49" s="6">
        <f t="shared" si="3"/>
        <v>0</v>
      </c>
      <c r="I49" s="24" t="s">
        <v>6</v>
      </c>
      <c r="J49" s="35" t="s">
        <v>202</v>
      </c>
    </row>
    <row r="50" spans="1:10" ht="18" customHeight="1" x14ac:dyDescent="0.25">
      <c r="A50" s="39">
        <v>782</v>
      </c>
      <c r="B50" s="18">
        <v>1</v>
      </c>
      <c r="C50" s="4" t="s">
        <v>191</v>
      </c>
      <c r="D50" s="4" t="s">
        <v>209</v>
      </c>
      <c r="E50" s="4" t="s">
        <v>14</v>
      </c>
      <c r="F50" s="6">
        <v>0.3</v>
      </c>
      <c r="G50" s="6">
        <v>0.3</v>
      </c>
      <c r="H50" s="6">
        <f t="shared" si="3"/>
        <v>0</v>
      </c>
      <c r="I50" s="24" t="s">
        <v>6</v>
      </c>
      <c r="J50" s="35" t="s">
        <v>202</v>
      </c>
    </row>
    <row r="51" spans="1:10" ht="18" customHeight="1" x14ac:dyDescent="0.25">
      <c r="A51" s="39">
        <v>783</v>
      </c>
      <c r="B51" s="18">
        <v>1</v>
      </c>
      <c r="C51" s="4" t="s">
        <v>191</v>
      </c>
      <c r="D51" s="4" t="s">
        <v>210</v>
      </c>
      <c r="E51" s="4" t="s">
        <v>14</v>
      </c>
      <c r="F51" s="6"/>
      <c r="G51" s="6"/>
      <c r="H51" s="6">
        <f t="shared" si="3"/>
        <v>0</v>
      </c>
      <c r="I51" s="24" t="s">
        <v>6</v>
      </c>
      <c r="J51" s="35"/>
    </row>
    <row r="52" spans="1:10" ht="18" customHeight="1" x14ac:dyDescent="0.25">
      <c r="A52" s="39">
        <v>784</v>
      </c>
      <c r="B52" s="18">
        <v>1</v>
      </c>
      <c r="C52" s="4" t="s">
        <v>191</v>
      </c>
      <c r="D52" s="4" t="s">
        <v>211</v>
      </c>
      <c r="E52" s="4" t="s">
        <v>14</v>
      </c>
      <c r="F52" s="6"/>
      <c r="G52" s="6"/>
      <c r="H52" s="6">
        <f t="shared" si="3"/>
        <v>0</v>
      </c>
      <c r="I52" s="24" t="s">
        <v>6</v>
      </c>
      <c r="J52" s="35"/>
    </row>
    <row r="53" spans="1:10" ht="18" customHeight="1" x14ac:dyDescent="0.25">
      <c r="A53" s="39">
        <v>692</v>
      </c>
      <c r="B53" s="18">
        <v>1</v>
      </c>
      <c r="C53" s="4" t="s">
        <v>212</v>
      </c>
      <c r="D53" s="4" t="s">
        <v>213</v>
      </c>
      <c r="E53" s="4" t="s">
        <v>14</v>
      </c>
      <c r="F53" s="6">
        <v>183</v>
      </c>
      <c r="G53" s="6">
        <v>183</v>
      </c>
      <c r="H53" s="6">
        <f t="shared" si="3"/>
        <v>0</v>
      </c>
      <c r="I53" s="24" t="s">
        <v>129</v>
      </c>
      <c r="J53" s="35" t="s">
        <v>214</v>
      </c>
    </row>
    <row r="54" spans="1:10" ht="18" customHeight="1" x14ac:dyDescent="0.25">
      <c r="A54" s="39">
        <v>489</v>
      </c>
      <c r="B54" s="18">
        <v>7</v>
      </c>
      <c r="C54" s="4" t="s">
        <v>56</v>
      </c>
      <c r="D54" s="4" t="s">
        <v>255</v>
      </c>
      <c r="E54" s="4" t="s">
        <v>4</v>
      </c>
      <c r="F54" s="6">
        <v>0.75</v>
      </c>
      <c r="G54" s="6">
        <v>0.75</v>
      </c>
      <c r="H54" s="6">
        <f t="shared" si="3"/>
        <v>0</v>
      </c>
      <c r="I54" s="24" t="s">
        <v>136</v>
      </c>
      <c r="J54" s="35" t="s">
        <v>243</v>
      </c>
    </row>
    <row r="55" spans="1:10" ht="18" customHeight="1" x14ac:dyDescent="0.25">
      <c r="A55" s="39">
        <v>669</v>
      </c>
      <c r="B55" s="18">
        <v>7</v>
      </c>
      <c r="C55" s="4" t="s">
        <v>218</v>
      </c>
      <c r="D55" s="4" t="s">
        <v>182</v>
      </c>
      <c r="E55" s="4" t="s">
        <v>2</v>
      </c>
      <c r="F55" s="6">
        <v>0.375</v>
      </c>
      <c r="G55" s="6">
        <v>0.375</v>
      </c>
      <c r="H55" s="6">
        <f t="shared" si="3"/>
        <v>0</v>
      </c>
      <c r="I55" s="24" t="s">
        <v>217</v>
      </c>
      <c r="J55" s="35" t="s">
        <v>219</v>
      </c>
    </row>
    <row r="56" spans="1:10" ht="18" customHeight="1" x14ac:dyDescent="0.25">
      <c r="A56" s="39">
        <v>786</v>
      </c>
      <c r="B56" s="18">
        <v>7</v>
      </c>
      <c r="C56" s="4" t="s">
        <v>60</v>
      </c>
      <c r="D56" s="4" t="s">
        <v>254</v>
      </c>
      <c r="E56" s="4" t="s">
        <v>4</v>
      </c>
      <c r="F56" s="6">
        <v>4.5</v>
      </c>
      <c r="G56" s="6">
        <v>4.5</v>
      </c>
      <c r="H56" s="6">
        <f t="shared" si="3"/>
        <v>0</v>
      </c>
      <c r="I56" s="24" t="s">
        <v>25</v>
      </c>
      <c r="J56" s="35"/>
    </row>
    <row r="57" spans="1:10" ht="18" customHeight="1" x14ac:dyDescent="0.25">
      <c r="A57" s="39">
        <v>40</v>
      </c>
      <c r="B57" s="18">
        <v>7</v>
      </c>
      <c r="C57" s="4" t="s">
        <v>227</v>
      </c>
      <c r="D57" s="10" t="s">
        <v>228</v>
      </c>
      <c r="E57" s="4" t="s">
        <v>2</v>
      </c>
      <c r="F57" s="6">
        <v>30</v>
      </c>
      <c r="G57" s="6">
        <v>5.024</v>
      </c>
      <c r="H57" s="7">
        <f t="shared" ref="H57:H78" si="4">SUM(F57-G57)</f>
        <v>24.975999999999999</v>
      </c>
      <c r="I57" s="24" t="s">
        <v>129</v>
      </c>
      <c r="J57" s="35"/>
    </row>
    <row r="58" spans="1:10" ht="18" customHeight="1" x14ac:dyDescent="0.25">
      <c r="A58" s="20" t="s">
        <v>584</v>
      </c>
      <c r="B58" s="18">
        <v>7</v>
      </c>
      <c r="C58" s="4" t="s">
        <v>229</v>
      </c>
      <c r="D58" s="10" t="s">
        <v>228</v>
      </c>
      <c r="E58" s="4" t="s">
        <v>2</v>
      </c>
      <c r="F58" s="6">
        <v>300</v>
      </c>
      <c r="G58" s="6">
        <v>300</v>
      </c>
      <c r="H58" s="11">
        <f t="shared" si="4"/>
        <v>0</v>
      </c>
      <c r="I58" s="24" t="s">
        <v>140</v>
      </c>
      <c r="J58" s="35" t="s">
        <v>230</v>
      </c>
    </row>
    <row r="59" spans="1:10" ht="18" customHeight="1" x14ac:dyDescent="0.25">
      <c r="A59" s="39">
        <v>668</v>
      </c>
      <c r="B59" s="18">
        <v>7</v>
      </c>
      <c r="C59" s="4" t="s">
        <v>223</v>
      </c>
      <c r="D59" s="4" t="s">
        <v>182</v>
      </c>
      <c r="E59" s="4" t="s">
        <v>4</v>
      </c>
      <c r="F59" s="6">
        <v>0.26</v>
      </c>
      <c r="G59" s="6">
        <v>0.26</v>
      </c>
      <c r="H59" s="6">
        <f t="shared" si="4"/>
        <v>0</v>
      </c>
      <c r="I59" s="24" t="s">
        <v>217</v>
      </c>
      <c r="J59" s="35" t="s">
        <v>224</v>
      </c>
    </row>
    <row r="60" spans="1:10" ht="18" customHeight="1" x14ac:dyDescent="0.25">
      <c r="A60" s="39">
        <v>671</v>
      </c>
      <c r="B60" s="18">
        <v>7</v>
      </c>
      <c r="C60" s="4" t="s">
        <v>220</v>
      </c>
      <c r="D60" s="4" t="s">
        <v>182</v>
      </c>
      <c r="E60" s="4" t="s">
        <v>2</v>
      </c>
      <c r="F60" s="6">
        <v>1.95</v>
      </c>
      <c r="G60" s="6">
        <v>1.95</v>
      </c>
      <c r="H60" s="6">
        <f t="shared" si="4"/>
        <v>0</v>
      </c>
      <c r="I60" s="24" t="s">
        <v>217</v>
      </c>
      <c r="J60" s="35" t="s">
        <v>221</v>
      </c>
    </row>
    <row r="61" spans="1:10" ht="18" customHeight="1" x14ac:dyDescent="0.25">
      <c r="A61" s="39">
        <v>707</v>
      </c>
      <c r="B61" s="18">
        <v>7</v>
      </c>
      <c r="C61" s="4" t="s">
        <v>244</v>
      </c>
      <c r="D61" s="10" t="s">
        <v>250</v>
      </c>
      <c r="E61" s="4" t="s">
        <v>12</v>
      </c>
      <c r="F61" s="6">
        <v>0.8</v>
      </c>
      <c r="G61" s="6">
        <v>0.8</v>
      </c>
      <c r="H61" s="6">
        <f t="shared" si="4"/>
        <v>0</v>
      </c>
      <c r="I61" s="24" t="s">
        <v>136</v>
      </c>
      <c r="J61" s="35" t="s">
        <v>181</v>
      </c>
    </row>
    <row r="62" spans="1:10" ht="18" customHeight="1" x14ac:dyDescent="0.25">
      <c r="A62" s="39">
        <v>709</v>
      </c>
      <c r="B62" s="18">
        <v>7</v>
      </c>
      <c r="C62" s="4" t="s">
        <v>244</v>
      </c>
      <c r="D62" s="10" t="s">
        <v>245</v>
      </c>
      <c r="E62" s="4" t="s">
        <v>12</v>
      </c>
      <c r="F62" s="6">
        <v>0.26</v>
      </c>
      <c r="G62" s="6">
        <v>0.26</v>
      </c>
      <c r="H62" s="6">
        <f t="shared" si="4"/>
        <v>0</v>
      </c>
      <c r="I62" s="24" t="s">
        <v>136</v>
      </c>
      <c r="J62" s="35" t="s">
        <v>221</v>
      </c>
    </row>
    <row r="63" spans="1:10" ht="18" customHeight="1" x14ac:dyDescent="0.25">
      <c r="A63" s="20" t="s">
        <v>585</v>
      </c>
      <c r="B63" s="18">
        <v>7</v>
      </c>
      <c r="C63" s="4" t="s">
        <v>229</v>
      </c>
      <c r="D63" s="10" t="s">
        <v>238</v>
      </c>
      <c r="E63" s="4" t="s">
        <v>44</v>
      </c>
      <c r="F63" s="6">
        <v>71</v>
      </c>
      <c r="G63" s="6">
        <v>71</v>
      </c>
      <c r="H63" s="11">
        <f t="shared" si="4"/>
        <v>0</v>
      </c>
      <c r="I63" s="24" t="s">
        <v>140</v>
      </c>
      <c r="J63" s="35" t="s">
        <v>237</v>
      </c>
    </row>
    <row r="64" spans="1:10" ht="18" customHeight="1" x14ac:dyDescent="0.25">
      <c r="A64" s="39">
        <v>710</v>
      </c>
      <c r="B64" s="18">
        <v>7</v>
      </c>
      <c r="C64" s="4" t="s">
        <v>244</v>
      </c>
      <c r="D64" s="10" t="s">
        <v>246</v>
      </c>
      <c r="E64" s="4" t="s">
        <v>12</v>
      </c>
      <c r="F64" s="6">
        <v>0.89</v>
      </c>
      <c r="G64" s="6">
        <v>0.89</v>
      </c>
      <c r="H64" s="6">
        <f t="shared" si="4"/>
        <v>0</v>
      </c>
      <c r="I64" s="24" t="s">
        <v>136</v>
      </c>
      <c r="J64" s="35" t="s">
        <v>247</v>
      </c>
    </row>
    <row r="65" spans="1:10" ht="18" customHeight="1" x14ac:dyDescent="0.25">
      <c r="A65" s="39">
        <v>711</v>
      </c>
      <c r="B65" s="18">
        <v>7</v>
      </c>
      <c r="C65" s="4" t="s">
        <v>244</v>
      </c>
      <c r="D65" s="10" t="s">
        <v>248</v>
      </c>
      <c r="E65" s="4" t="s">
        <v>12</v>
      </c>
      <c r="F65" s="6">
        <v>0.75</v>
      </c>
      <c r="G65" s="6">
        <v>0.75</v>
      </c>
      <c r="H65" s="6">
        <f t="shared" si="4"/>
        <v>0</v>
      </c>
      <c r="I65" s="24" t="s">
        <v>136</v>
      </c>
      <c r="J65" s="35" t="s">
        <v>221</v>
      </c>
    </row>
    <row r="66" spans="1:10" ht="18" customHeight="1" x14ac:dyDescent="0.25">
      <c r="A66" s="39">
        <v>712</v>
      </c>
      <c r="B66" s="18">
        <v>7</v>
      </c>
      <c r="C66" s="4" t="s">
        <v>244</v>
      </c>
      <c r="D66" s="10" t="s">
        <v>249</v>
      </c>
      <c r="E66" s="4" t="s">
        <v>12</v>
      </c>
      <c r="F66" s="6">
        <v>0.495</v>
      </c>
      <c r="G66" s="6">
        <v>0.495</v>
      </c>
      <c r="H66" s="6">
        <f t="shared" si="4"/>
        <v>0</v>
      </c>
      <c r="I66" s="24" t="s">
        <v>136</v>
      </c>
      <c r="J66" s="35" t="s">
        <v>221</v>
      </c>
    </row>
    <row r="67" spans="1:10" ht="18" hidden="1" customHeight="1" x14ac:dyDescent="0.25">
      <c r="J67" s="35" t="s">
        <v>243</v>
      </c>
    </row>
    <row r="68" spans="1:10" ht="18" customHeight="1" x14ac:dyDescent="0.25">
      <c r="A68" s="39">
        <v>897</v>
      </c>
      <c r="B68" s="18">
        <v>7</v>
      </c>
      <c r="C68" s="4" t="s">
        <v>244</v>
      </c>
      <c r="D68" s="10" t="s">
        <v>253</v>
      </c>
      <c r="E68" s="4" t="s">
        <v>12</v>
      </c>
      <c r="F68" s="6">
        <v>0.25</v>
      </c>
      <c r="G68" s="6">
        <v>0.25</v>
      </c>
      <c r="H68" s="6">
        <f t="shared" si="4"/>
        <v>0</v>
      </c>
      <c r="I68" s="24" t="s">
        <v>136</v>
      </c>
      <c r="J68" s="35" t="s">
        <v>243</v>
      </c>
    </row>
    <row r="69" spans="1:10" ht="18" customHeight="1" x14ac:dyDescent="0.25">
      <c r="A69" s="39">
        <v>39</v>
      </c>
      <c r="B69" s="18">
        <v>7</v>
      </c>
      <c r="C69" s="4" t="s">
        <v>231</v>
      </c>
      <c r="D69" s="4" t="s">
        <v>232</v>
      </c>
      <c r="E69" s="4" t="s">
        <v>2</v>
      </c>
      <c r="F69" s="6">
        <v>34.273000000000003</v>
      </c>
      <c r="G69" s="6">
        <v>34.273000000000003</v>
      </c>
      <c r="H69" s="6">
        <f t="shared" si="4"/>
        <v>0</v>
      </c>
      <c r="I69" s="24" t="s">
        <v>129</v>
      </c>
      <c r="J69" s="35" t="s">
        <v>233</v>
      </c>
    </row>
    <row r="70" spans="1:10" ht="18" hidden="1" customHeight="1" x14ac:dyDescent="0.25">
      <c r="J70" s="35" t="s">
        <v>224</v>
      </c>
    </row>
    <row r="71" spans="1:10" ht="18" customHeight="1" x14ac:dyDescent="0.25">
      <c r="A71" s="20" t="s">
        <v>586</v>
      </c>
      <c r="B71" s="18">
        <v>7</v>
      </c>
      <c r="C71" s="4" t="s">
        <v>229</v>
      </c>
      <c r="D71" s="10" t="s">
        <v>236</v>
      </c>
      <c r="E71" s="4" t="s">
        <v>9</v>
      </c>
      <c r="F71" s="6">
        <v>22</v>
      </c>
      <c r="G71" s="6">
        <v>22</v>
      </c>
      <c r="H71" s="11">
        <f t="shared" si="4"/>
        <v>0</v>
      </c>
      <c r="I71" s="24" t="s">
        <v>140</v>
      </c>
      <c r="J71" s="35" t="s">
        <v>237</v>
      </c>
    </row>
    <row r="72" spans="1:10" ht="18" hidden="1" customHeight="1" x14ac:dyDescent="0.25">
      <c r="A72" s="20"/>
      <c r="B72" s="18">
        <v>7</v>
      </c>
      <c r="C72" s="4" t="s">
        <v>244</v>
      </c>
      <c r="D72" s="10" t="s">
        <v>251</v>
      </c>
      <c r="E72" s="4" t="s">
        <v>12</v>
      </c>
      <c r="F72" s="6">
        <v>0.23</v>
      </c>
      <c r="G72" s="6">
        <v>0.23</v>
      </c>
      <c r="H72" s="6">
        <f t="shared" si="4"/>
        <v>0</v>
      </c>
      <c r="I72" s="24" t="s">
        <v>136</v>
      </c>
      <c r="J72" s="35" t="s">
        <v>252</v>
      </c>
    </row>
    <row r="73" spans="1:10" ht="18" hidden="1" customHeight="1" x14ac:dyDescent="0.25">
      <c r="J73" s="35" t="s">
        <v>224</v>
      </c>
    </row>
    <row r="74" spans="1:10" ht="18" customHeight="1" x14ac:dyDescent="0.25">
      <c r="A74" s="39">
        <v>787</v>
      </c>
      <c r="B74" s="18">
        <v>7</v>
      </c>
      <c r="C74" s="4" t="s">
        <v>256</v>
      </c>
      <c r="D74" s="4" t="s">
        <v>257</v>
      </c>
      <c r="E74" s="4" t="s">
        <v>9</v>
      </c>
      <c r="F74" s="6">
        <v>1.2</v>
      </c>
      <c r="G74" s="6">
        <v>1.2</v>
      </c>
      <c r="H74" s="6">
        <f t="shared" si="4"/>
        <v>0</v>
      </c>
      <c r="I74" s="24" t="s">
        <v>25</v>
      </c>
      <c r="J74" s="35" t="s">
        <v>233</v>
      </c>
    </row>
    <row r="75" spans="1:10" ht="18" customHeight="1" x14ac:dyDescent="0.25">
      <c r="A75" s="39">
        <v>788</v>
      </c>
      <c r="B75" s="18">
        <v>7</v>
      </c>
      <c r="C75" s="4" t="s">
        <v>256</v>
      </c>
      <c r="D75" s="4" t="s">
        <v>258</v>
      </c>
      <c r="E75" s="4" t="s">
        <v>241</v>
      </c>
      <c r="F75" s="6">
        <v>1.2</v>
      </c>
      <c r="G75" s="6">
        <v>1.2</v>
      </c>
      <c r="H75" s="6">
        <f t="shared" si="4"/>
        <v>0</v>
      </c>
      <c r="I75" s="24" t="s">
        <v>25</v>
      </c>
      <c r="J75" s="35" t="s">
        <v>233</v>
      </c>
    </row>
    <row r="76" spans="1:10" ht="18" customHeight="1" x14ac:dyDescent="0.25">
      <c r="A76" s="39">
        <v>833</v>
      </c>
      <c r="B76" s="18">
        <v>7</v>
      </c>
      <c r="C76" s="4" t="s">
        <v>222</v>
      </c>
      <c r="D76" s="4" t="s">
        <v>182</v>
      </c>
      <c r="E76" s="4" t="s">
        <v>78</v>
      </c>
      <c r="F76" s="6">
        <v>0.25</v>
      </c>
      <c r="G76" s="6">
        <v>0.25</v>
      </c>
      <c r="H76" s="6">
        <f t="shared" si="4"/>
        <v>0</v>
      </c>
      <c r="I76" s="24" t="s">
        <v>25</v>
      </c>
      <c r="J76" s="35"/>
    </row>
    <row r="77" spans="1:10" ht="18" customHeight="1" x14ac:dyDescent="0.25">
      <c r="A77" s="39">
        <v>834</v>
      </c>
      <c r="B77" s="18">
        <v>7</v>
      </c>
      <c r="C77" s="4" t="s">
        <v>225</v>
      </c>
      <c r="D77" s="4" t="s">
        <v>182</v>
      </c>
      <c r="E77" s="4" t="s">
        <v>78</v>
      </c>
      <c r="F77" s="6">
        <v>0.25</v>
      </c>
      <c r="G77" s="6">
        <v>0.25</v>
      </c>
      <c r="H77" s="6">
        <f t="shared" si="4"/>
        <v>0</v>
      </c>
      <c r="I77" s="24" t="s">
        <v>25</v>
      </c>
      <c r="J77" s="35"/>
    </row>
    <row r="78" spans="1:10" ht="18" customHeight="1" x14ac:dyDescent="0.25">
      <c r="A78" s="39">
        <v>835</v>
      </c>
      <c r="B78" s="18">
        <v>7</v>
      </c>
      <c r="C78" s="4" t="s">
        <v>226</v>
      </c>
      <c r="D78" s="4" t="s">
        <v>182</v>
      </c>
      <c r="E78" s="4" t="s">
        <v>78</v>
      </c>
      <c r="F78" s="6">
        <v>0.25</v>
      </c>
      <c r="G78" s="6">
        <v>0.25</v>
      </c>
      <c r="H78" s="6">
        <f t="shared" si="4"/>
        <v>0</v>
      </c>
      <c r="I78" s="24" t="s">
        <v>25</v>
      </c>
      <c r="J78" s="35"/>
    </row>
    <row r="79" spans="1:10" ht="18" hidden="1" customHeight="1" x14ac:dyDescent="0.25">
      <c r="A79" s="20"/>
      <c r="B79" s="40"/>
      <c r="C79" s="21"/>
      <c r="D79" s="21"/>
      <c r="E79" s="21"/>
      <c r="F79" s="21"/>
      <c r="G79" s="21"/>
      <c r="H79" s="21"/>
      <c r="I79" s="25"/>
      <c r="J79" s="33"/>
    </row>
    <row r="80" spans="1:10" ht="18" customHeight="1" x14ac:dyDescent="0.25">
      <c r="A80" s="39">
        <v>836</v>
      </c>
      <c r="B80" s="18">
        <v>28</v>
      </c>
      <c r="C80" s="12" t="s">
        <v>118</v>
      </c>
      <c r="D80" s="4" t="s">
        <v>182</v>
      </c>
      <c r="E80" s="4" t="s">
        <v>45</v>
      </c>
      <c r="F80" s="6">
        <v>0.15</v>
      </c>
      <c r="G80" s="6">
        <v>0.15</v>
      </c>
      <c r="H80" s="6">
        <f t="shared" ref="H80:H87" si="5">SUM(F80-G80)</f>
        <v>0</v>
      </c>
      <c r="I80" s="24" t="s">
        <v>136</v>
      </c>
      <c r="J80" s="35" t="s">
        <v>137</v>
      </c>
    </row>
    <row r="81" spans="1:10" ht="18" hidden="1" customHeight="1" x14ac:dyDescent="0.25">
      <c r="A81" s="20"/>
      <c r="B81" s="18">
        <v>28</v>
      </c>
      <c r="C81" s="12" t="s">
        <v>259</v>
      </c>
      <c r="D81" s="4" t="s">
        <v>260</v>
      </c>
      <c r="E81" s="4" t="s">
        <v>45</v>
      </c>
      <c r="F81" s="6">
        <v>22.2</v>
      </c>
      <c r="G81" s="6">
        <v>2.2000000000000002</v>
      </c>
      <c r="H81" s="7">
        <f t="shared" si="5"/>
        <v>20</v>
      </c>
      <c r="I81" s="24" t="s">
        <v>261</v>
      </c>
      <c r="J81" s="35"/>
    </row>
    <row r="82" spans="1:10" ht="18" hidden="1" customHeight="1" x14ac:dyDescent="0.25">
      <c r="A82" s="20"/>
      <c r="B82" s="18">
        <v>28</v>
      </c>
      <c r="C82" s="12" t="s">
        <v>262</v>
      </c>
      <c r="D82" s="4" t="s">
        <v>263</v>
      </c>
      <c r="E82" s="4" t="s">
        <v>264</v>
      </c>
      <c r="F82" s="6">
        <v>13.3</v>
      </c>
      <c r="G82" s="6">
        <v>2.2000000000000002</v>
      </c>
      <c r="H82" s="7">
        <f t="shared" si="5"/>
        <v>11.100000000000001</v>
      </c>
      <c r="I82" s="24" t="s">
        <v>261</v>
      </c>
      <c r="J82" s="35"/>
    </row>
    <row r="83" spans="1:10" ht="18" customHeight="1" x14ac:dyDescent="0.25">
      <c r="A83" s="39">
        <v>323</v>
      </c>
      <c r="B83" s="20">
        <v>29</v>
      </c>
      <c r="C83" s="4" t="s">
        <v>275</v>
      </c>
      <c r="D83" s="4" t="s">
        <v>276</v>
      </c>
      <c r="E83" s="4" t="s">
        <v>10</v>
      </c>
      <c r="F83" s="6">
        <v>4.4000000000000004</v>
      </c>
      <c r="G83" s="6">
        <v>4.4000000000000004</v>
      </c>
      <c r="H83" s="6">
        <f t="shared" si="5"/>
        <v>0</v>
      </c>
      <c r="I83" s="24"/>
      <c r="J83" s="35" t="s">
        <v>277</v>
      </c>
    </row>
    <row r="84" spans="1:10" ht="18" customHeight="1" x14ac:dyDescent="0.25">
      <c r="A84" s="20">
        <v>571</v>
      </c>
      <c r="B84" s="20">
        <v>29</v>
      </c>
      <c r="C84" s="4" t="s">
        <v>269</v>
      </c>
      <c r="D84" s="4" t="s">
        <v>270</v>
      </c>
      <c r="E84" s="4" t="s">
        <v>10</v>
      </c>
      <c r="F84" s="6">
        <v>11.5</v>
      </c>
      <c r="G84" s="6">
        <v>4</v>
      </c>
      <c r="H84" s="7">
        <f t="shared" si="5"/>
        <v>7.5</v>
      </c>
      <c r="I84" s="24" t="s">
        <v>136</v>
      </c>
      <c r="J84" s="35" t="s">
        <v>271</v>
      </c>
    </row>
    <row r="85" spans="1:10" ht="18" customHeight="1" x14ac:dyDescent="0.25">
      <c r="A85" s="39">
        <v>696</v>
      </c>
      <c r="B85" s="20">
        <v>29</v>
      </c>
      <c r="C85" s="4" t="s">
        <v>267</v>
      </c>
      <c r="D85" s="4" t="s">
        <v>268</v>
      </c>
      <c r="E85" s="4" t="s">
        <v>45</v>
      </c>
      <c r="F85" s="6">
        <v>18.341000000000001</v>
      </c>
      <c r="G85" s="6">
        <v>18.341000000000001</v>
      </c>
      <c r="H85" s="6">
        <f t="shared" si="5"/>
        <v>0</v>
      </c>
      <c r="I85" s="24" t="s">
        <v>72</v>
      </c>
      <c r="J85" s="35" t="s">
        <v>202</v>
      </c>
    </row>
    <row r="86" spans="1:10" ht="18" customHeight="1" x14ac:dyDescent="0.25">
      <c r="A86" s="39">
        <v>789</v>
      </c>
      <c r="B86" s="13">
        <v>29</v>
      </c>
      <c r="C86" s="12" t="s">
        <v>272</v>
      </c>
      <c r="D86" s="12" t="s">
        <v>273</v>
      </c>
      <c r="E86" s="4" t="s">
        <v>274</v>
      </c>
      <c r="F86" s="6"/>
      <c r="G86" s="6">
        <v>2.83</v>
      </c>
      <c r="H86" s="7">
        <f t="shared" si="5"/>
        <v>-2.83</v>
      </c>
      <c r="I86" s="24" t="s">
        <v>136</v>
      </c>
      <c r="J86" s="35" t="s">
        <v>137</v>
      </c>
    </row>
    <row r="87" spans="1:10" ht="18" customHeight="1" x14ac:dyDescent="0.25">
      <c r="A87" s="39">
        <v>790</v>
      </c>
      <c r="B87" s="13">
        <v>29</v>
      </c>
      <c r="C87" s="12" t="s">
        <v>61</v>
      </c>
      <c r="D87" s="12" t="s">
        <v>278</v>
      </c>
      <c r="E87" s="4" t="s">
        <v>45</v>
      </c>
      <c r="F87" s="6">
        <v>0.33400000000000002</v>
      </c>
      <c r="G87" s="6">
        <v>0.33400000000000002</v>
      </c>
      <c r="H87" s="6">
        <f t="shared" si="5"/>
        <v>0</v>
      </c>
      <c r="I87" s="24" t="s">
        <v>235</v>
      </c>
      <c r="J87" s="35"/>
    </row>
    <row r="88" spans="1:10" ht="25.5" x14ac:dyDescent="0.25">
      <c r="A88" s="39">
        <v>916</v>
      </c>
      <c r="B88" s="41">
        <v>29</v>
      </c>
      <c r="C88" s="42" t="s">
        <v>66</v>
      </c>
      <c r="D88" s="8" t="s">
        <v>67</v>
      </c>
      <c r="E88" s="4" t="s">
        <v>9</v>
      </c>
      <c r="F88" s="21"/>
      <c r="G88" s="21"/>
      <c r="H88" s="21"/>
      <c r="I88" s="25"/>
      <c r="J88" s="33"/>
    </row>
    <row r="89" spans="1:10" ht="25.5" x14ac:dyDescent="0.25">
      <c r="A89" s="39">
        <v>735</v>
      </c>
      <c r="B89" s="39">
        <v>29</v>
      </c>
      <c r="C89" s="42" t="s">
        <v>95</v>
      </c>
      <c r="D89" s="8" t="s">
        <v>96</v>
      </c>
      <c r="E89" s="4" t="s">
        <v>9</v>
      </c>
      <c r="F89" s="21"/>
      <c r="G89" s="21"/>
      <c r="H89" s="21"/>
      <c r="I89" s="24" t="s">
        <v>55</v>
      </c>
      <c r="J89" s="33"/>
    </row>
    <row r="90" spans="1:10" ht="18" customHeight="1" x14ac:dyDescent="0.25">
      <c r="A90" s="20">
        <v>920</v>
      </c>
      <c r="B90" s="18">
        <v>29</v>
      </c>
      <c r="C90" s="4" t="s">
        <v>265</v>
      </c>
      <c r="D90" s="10" t="s">
        <v>266</v>
      </c>
      <c r="E90" s="4" t="s">
        <v>9</v>
      </c>
      <c r="F90" s="6">
        <v>0.15</v>
      </c>
      <c r="G90" s="6">
        <v>0.15</v>
      </c>
      <c r="H90" s="6">
        <f t="shared" ref="H90:H115" si="6">SUM(F90-G90)</f>
        <v>0</v>
      </c>
      <c r="I90" s="24" t="s">
        <v>217</v>
      </c>
      <c r="J90" s="35" t="s">
        <v>193</v>
      </c>
    </row>
    <row r="91" spans="1:10" ht="18" customHeight="1" x14ac:dyDescent="0.25">
      <c r="A91" s="39">
        <v>450</v>
      </c>
      <c r="B91" s="18">
        <v>50</v>
      </c>
      <c r="C91" s="4" t="s">
        <v>279</v>
      </c>
      <c r="D91" s="4" t="s">
        <v>280</v>
      </c>
      <c r="E91" s="4" t="s">
        <v>45</v>
      </c>
      <c r="F91" s="6">
        <v>94.912999999999997</v>
      </c>
      <c r="G91" s="6">
        <v>94.912999999999997</v>
      </c>
      <c r="H91" s="6">
        <f t="shared" si="6"/>
        <v>0</v>
      </c>
      <c r="I91" s="24" t="s">
        <v>129</v>
      </c>
      <c r="J91" s="35" t="s">
        <v>178</v>
      </c>
    </row>
    <row r="92" spans="1:10" ht="18" customHeight="1" x14ac:dyDescent="0.25">
      <c r="A92" s="39">
        <v>791</v>
      </c>
      <c r="B92" s="13">
        <v>50</v>
      </c>
      <c r="C92" s="12" t="s">
        <v>281</v>
      </c>
      <c r="D92" s="12" t="s">
        <v>282</v>
      </c>
      <c r="E92" s="4" t="s">
        <v>45</v>
      </c>
      <c r="F92" s="6">
        <v>1.4</v>
      </c>
      <c r="G92" s="6">
        <v>1.4</v>
      </c>
      <c r="H92" s="11">
        <f t="shared" si="6"/>
        <v>0</v>
      </c>
      <c r="I92" s="24" t="s">
        <v>136</v>
      </c>
      <c r="J92" s="35" t="s">
        <v>137</v>
      </c>
    </row>
    <row r="93" spans="1:10" ht="18" hidden="1" customHeight="1" x14ac:dyDescent="0.25">
      <c r="A93" s="39">
        <v>604</v>
      </c>
      <c r="B93" s="18">
        <v>50</v>
      </c>
      <c r="C93" s="4" t="s">
        <v>298</v>
      </c>
      <c r="D93" s="4" t="s">
        <v>299</v>
      </c>
      <c r="E93" s="4" t="s">
        <v>300</v>
      </c>
      <c r="F93" s="6">
        <v>0.625</v>
      </c>
      <c r="G93" s="6">
        <v>0.625</v>
      </c>
      <c r="H93" s="6">
        <f t="shared" si="6"/>
        <v>0</v>
      </c>
      <c r="I93" s="24" t="s">
        <v>217</v>
      </c>
      <c r="J93" s="35" t="s">
        <v>165</v>
      </c>
    </row>
    <row r="94" spans="1:10" ht="18" customHeight="1" x14ac:dyDescent="0.25">
      <c r="A94" s="39">
        <v>792</v>
      </c>
      <c r="B94" s="18">
        <v>50</v>
      </c>
      <c r="C94" s="4" t="s">
        <v>285</v>
      </c>
      <c r="D94" s="4" t="s">
        <v>286</v>
      </c>
      <c r="E94" s="4" t="s">
        <v>12</v>
      </c>
      <c r="F94" s="6">
        <v>0.22500000000000001</v>
      </c>
      <c r="G94" s="6">
        <v>0.22500000000000001</v>
      </c>
      <c r="H94" s="11">
        <f t="shared" si="6"/>
        <v>0</v>
      </c>
      <c r="I94" s="24" t="s">
        <v>25</v>
      </c>
      <c r="J94" s="35"/>
    </row>
    <row r="95" spans="1:10" ht="18" customHeight="1" x14ac:dyDescent="0.25">
      <c r="A95" s="39">
        <v>793</v>
      </c>
      <c r="B95" s="18">
        <v>50</v>
      </c>
      <c r="C95" s="4" t="s">
        <v>285</v>
      </c>
      <c r="D95" s="4" t="s">
        <v>287</v>
      </c>
      <c r="E95" s="4" t="s">
        <v>9</v>
      </c>
      <c r="F95" s="6">
        <v>0.63</v>
      </c>
      <c r="G95" s="6">
        <v>0.63</v>
      </c>
      <c r="H95" s="11">
        <f t="shared" si="6"/>
        <v>0</v>
      </c>
      <c r="I95" s="24" t="s">
        <v>25</v>
      </c>
      <c r="J95" s="35"/>
    </row>
    <row r="96" spans="1:10" ht="18" customHeight="1" x14ac:dyDescent="0.25">
      <c r="A96" s="39">
        <v>794</v>
      </c>
      <c r="B96" s="18">
        <v>50</v>
      </c>
      <c r="C96" s="4" t="s">
        <v>288</v>
      </c>
      <c r="D96" s="14" t="s">
        <v>116</v>
      </c>
      <c r="E96" s="4" t="s">
        <v>117</v>
      </c>
      <c r="F96" s="6">
        <v>0.4</v>
      </c>
      <c r="G96" s="6">
        <v>0.4</v>
      </c>
      <c r="H96" s="11">
        <f t="shared" si="6"/>
        <v>0</v>
      </c>
      <c r="I96" s="24" t="s">
        <v>25</v>
      </c>
      <c r="J96" s="35"/>
    </row>
    <row r="97" spans="1:10" ht="18" customHeight="1" x14ac:dyDescent="0.25">
      <c r="A97" s="39">
        <v>795</v>
      </c>
      <c r="B97" s="18">
        <v>50</v>
      </c>
      <c r="C97" s="4" t="s">
        <v>285</v>
      </c>
      <c r="D97" s="4" t="s">
        <v>289</v>
      </c>
      <c r="E97" s="4" t="s">
        <v>12</v>
      </c>
      <c r="F97" s="6">
        <v>0.76500000000000001</v>
      </c>
      <c r="G97" s="6">
        <v>0.76500000000000001</v>
      </c>
      <c r="H97" s="11">
        <f t="shared" si="6"/>
        <v>0</v>
      </c>
      <c r="I97" s="24" t="s">
        <v>25</v>
      </c>
      <c r="J97" s="35"/>
    </row>
    <row r="98" spans="1:10" ht="18" customHeight="1" x14ac:dyDescent="0.25">
      <c r="A98" s="39">
        <v>796</v>
      </c>
      <c r="B98" s="18">
        <v>50</v>
      </c>
      <c r="C98" s="4" t="s">
        <v>290</v>
      </c>
      <c r="D98" s="4" t="s">
        <v>291</v>
      </c>
      <c r="E98" s="4" t="s">
        <v>117</v>
      </c>
      <c r="F98" s="6">
        <v>0.4</v>
      </c>
      <c r="G98" s="6">
        <v>0.4</v>
      </c>
      <c r="H98" s="11">
        <f t="shared" si="6"/>
        <v>0</v>
      </c>
      <c r="I98" s="24" t="s">
        <v>25</v>
      </c>
      <c r="J98" s="35"/>
    </row>
    <row r="99" spans="1:10" ht="18" customHeight="1" x14ac:dyDescent="0.25">
      <c r="A99" s="39">
        <v>797</v>
      </c>
      <c r="B99" s="18">
        <v>50</v>
      </c>
      <c r="C99" s="4" t="s">
        <v>285</v>
      </c>
      <c r="D99" s="4" t="s">
        <v>292</v>
      </c>
      <c r="E99" s="4" t="s">
        <v>9</v>
      </c>
      <c r="F99" s="6">
        <v>0.5</v>
      </c>
      <c r="G99" s="6">
        <v>0.5</v>
      </c>
      <c r="H99" s="11">
        <f t="shared" si="6"/>
        <v>0</v>
      </c>
      <c r="I99" s="24" t="s">
        <v>25</v>
      </c>
      <c r="J99" s="35"/>
    </row>
    <row r="100" spans="1:10" ht="18" customHeight="1" x14ac:dyDescent="0.25">
      <c r="A100" s="39">
        <v>798</v>
      </c>
      <c r="B100" s="18">
        <v>50</v>
      </c>
      <c r="C100" s="4" t="s">
        <v>285</v>
      </c>
      <c r="D100" s="4" t="s">
        <v>293</v>
      </c>
      <c r="E100" s="4" t="s">
        <v>9</v>
      </c>
      <c r="F100" s="6">
        <v>1.26</v>
      </c>
      <c r="G100" s="6">
        <v>1.26</v>
      </c>
      <c r="H100" s="11">
        <f t="shared" si="6"/>
        <v>0</v>
      </c>
      <c r="I100" s="24" t="s">
        <v>25</v>
      </c>
      <c r="J100" s="35"/>
    </row>
    <row r="101" spans="1:10" ht="18" customHeight="1" x14ac:dyDescent="0.25">
      <c r="A101" s="39">
        <v>799</v>
      </c>
      <c r="B101" s="18">
        <v>50</v>
      </c>
      <c r="C101" s="4" t="s">
        <v>294</v>
      </c>
      <c r="D101" s="4" t="s">
        <v>182</v>
      </c>
      <c r="E101" s="4" t="s">
        <v>117</v>
      </c>
      <c r="F101" s="6">
        <v>0.4</v>
      </c>
      <c r="G101" s="6">
        <v>0.4</v>
      </c>
      <c r="H101" s="11">
        <f t="shared" si="6"/>
        <v>0</v>
      </c>
      <c r="I101" s="24" t="s">
        <v>25</v>
      </c>
      <c r="J101" s="35"/>
    </row>
    <row r="102" spans="1:10" ht="18" customHeight="1" x14ac:dyDescent="0.25">
      <c r="A102" s="39">
        <v>800</v>
      </c>
      <c r="B102" s="18">
        <v>50</v>
      </c>
      <c r="C102" s="4" t="s">
        <v>285</v>
      </c>
      <c r="D102" s="4" t="s">
        <v>295</v>
      </c>
      <c r="E102" s="4" t="s">
        <v>9</v>
      </c>
      <c r="F102" s="6">
        <v>0.495</v>
      </c>
      <c r="G102" s="6">
        <v>0.495</v>
      </c>
      <c r="H102" s="11">
        <f t="shared" si="6"/>
        <v>0</v>
      </c>
      <c r="I102" s="24" t="s">
        <v>25</v>
      </c>
      <c r="J102" s="35"/>
    </row>
    <row r="103" spans="1:10" ht="18" customHeight="1" x14ac:dyDescent="0.25">
      <c r="A103" s="39">
        <v>801</v>
      </c>
      <c r="B103" s="18">
        <v>50</v>
      </c>
      <c r="C103" s="4" t="s">
        <v>285</v>
      </c>
      <c r="D103" s="4" t="s">
        <v>296</v>
      </c>
      <c r="E103" s="4" t="s">
        <v>9</v>
      </c>
      <c r="F103" s="6">
        <v>0.27</v>
      </c>
      <c r="G103" s="6">
        <v>0.27</v>
      </c>
      <c r="H103" s="11">
        <f t="shared" si="6"/>
        <v>0</v>
      </c>
      <c r="I103" s="24" t="s">
        <v>25</v>
      </c>
      <c r="J103" s="35"/>
    </row>
    <row r="104" spans="1:10" ht="18" customHeight="1" x14ac:dyDescent="0.25">
      <c r="A104" s="39">
        <v>802</v>
      </c>
      <c r="B104" s="18">
        <v>50</v>
      </c>
      <c r="C104" s="4" t="s">
        <v>285</v>
      </c>
      <c r="D104" s="4" t="s">
        <v>297</v>
      </c>
      <c r="E104" s="4" t="s">
        <v>12</v>
      </c>
      <c r="F104" s="6">
        <v>0.58499999999999996</v>
      </c>
      <c r="G104" s="6">
        <v>0.58499999999999996</v>
      </c>
      <c r="H104" s="11">
        <f t="shared" si="6"/>
        <v>0</v>
      </c>
      <c r="I104" s="24" t="s">
        <v>25</v>
      </c>
      <c r="J104" s="35"/>
    </row>
    <row r="105" spans="1:10" ht="18" customHeight="1" x14ac:dyDescent="0.25">
      <c r="A105" s="39">
        <v>803</v>
      </c>
      <c r="B105" s="13">
        <v>50</v>
      </c>
      <c r="C105" s="12" t="s">
        <v>301</v>
      </c>
      <c r="D105" s="4" t="s">
        <v>182</v>
      </c>
      <c r="E105" s="4" t="s">
        <v>45</v>
      </c>
      <c r="F105" s="6">
        <v>0.2</v>
      </c>
      <c r="G105" s="6">
        <v>0.2</v>
      </c>
      <c r="H105" s="6">
        <f t="shared" si="6"/>
        <v>0</v>
      </c>
      <c r="I105" s="24" t="s">
        <v>136</v>
      </c>
      <c r="J105" s="35" t="s">
        <v>137</v>
      </c>
    </row>
    <row r="106" spans="1:10" ht="18" hidden="1" customHeight="1" x14ac:dyDescent="0.25">
      <c r="A106" s="20"/>
      <c r="B106" s="18">
        <v>50</v>
      </c>
      <c r="C106" s="4" t="s">
        <v>283</v>
      </c>
      <c r="D106" s="4" t="s">
        <v>284</v>
      </c>
      <c r="E106" s="4" t="s">
        <v>117</v>
      </c>
      <c r="F106" s="6">
        <v>8.8000000000000007</v>
      </c>
      <c r="G106" s="6">
        <v>8.8000000000000007</v>
      </c>
      <c r="H106" s="11">
        <f t="shared" si="6"/>
        <v>0</v>
      </c>
      <c r="I106" s="24" t="s">
        <v>25</v>
      </c>
      <c r="J106" s="35"/>
    </row>
    <row r="107" spans="1:10" ht="18" customHeight="1" x14ac:dyDescent="0.25">
      <c r="A107" s="39">
        <v>805</v>
      </c>
      <c r="B107" s="18">
        <v>123</v>
      </c>
      <c r="C107" s="4" t="s">
        <v>3</v>
      </c>
      <c r="D107" s="4" t="s">
        <v>306</v>
      </c>
      <c r="E107" s="4" t="s">
        <v>4</v>
      </c>
      <c r="F107" s="6">
        <v>0.3</v>
      </c>
      <c r="G107" s="6">
        <v>0.3</v>
      </c>
      <c r="H107" s="6">
        <f t="shared" si="6"/>
        <v>0</v>
      </c>
      <c r="I107" s="24" t="s">
        <v>136</v>
      </c>
      <c r="J107" s="35" t="s">
        <v>137</v>
      </c>
    </row>
    <row r="108" spans="1:10" ht="18" customHeight="1" x14ac:dyDescent="0.25">
      <c r="A108" s="39">
        <v>806</v>
      </c>
      <c r="B108" s="18">
        <v>123</v>
      </c>
      <c r="C108" s="4" t="s">
        <v>3</v>
      </c>
      <c r="D108" s="4" t="s">
        <v>307</v>
      </c>
      <c r="E108" s="4" t="s">
        <v>4</v>
      </c>
      <c r="F108" s="6">
        <v>0.4</v>
      </c>
      <c r="G108" s="6">
        <v>0.4</v>
      </c>
      <c r="H108" s="6">
        <f t="shared" si="6"/>
        <v>0</v>
      </c>
      <c r="I108" s="24" t="s">
        <v>136</v>
      </c>
      <c r="J108" s="35" t="s">
        <v>137</v>
      </c>
    </row>
    <row r="109" spans="1:10" ht="18" hidden="1" customHeight="1" x14ac:dyDescent="0.25">
      <c r="J109" s="35"/>
    </row>
    <row r="110" spans="1:10" ht="18" customHeight="1" x14ac:dyDescent="0.25">
      <c r="A110" s="39">
        <v>663</v>
      </c>
      <c r="B110" s="18">
        <v>123</v>
      </c>
      <c r="C110" s="4" t="s">
        <v>305</v>
      </c>
      <c r="D110" s="4" t="s">
        <v>182</v>
      </c>
      <c r="E110" s="4" t="s">
        <v>4</v>
      </c>
      <c r="F110" s="6">
        <v>0.25</v>
      </c>
      <c r="G110" s="6">
        <v>0.25</v>
      </c>
      <c r="H110" s="6">
        <f t="shared" si="6"/>
        <v>0</v>
      </c>
      <c r="I110" s="24" t="s">
        <v>217</v>
      </c>
      <c r="J110" s="35" t="s">
        <v>193</v>
      </c>
    </row>
    <row r="111" spans="1:10" ht="18" customHeight="1" x14ac:dyDescent="0.25">
      <c r="A111" s="39">
        <v>700</v>
      </c>
      <c r="B111" s="18">
        <v>123</v>
      </c>
      <c r="C111" s="4" t="s">
        <v>50</v>
      </c>
      <c r="D111" s="4" t="s">
        <v>310</v>
      </c>
      <c r="E111" s="4" t="s">
        <v>9</v>
      </c>
      <c r="F111" s="6">
        <v>0.95</v>
      </c>
      <c r="G111" s="6">
        <v>0.95</v>
      </c>
      <c r="H111" s="6">
        <f t="shared" si="6"/>
        <v>0</v>
      </c>
      <c r="I111" s="24" t="s">
        <v>217</v>
      </c>
      <c r="J111" s="35" t="s">
        <v>174</v>
      </c>
    </row>
    <row r="112" spans="1:10" ht="18" customHeight="1" x14ac:dyDescent="0.25">
      <c r="A112" s="39">
        <v>804</v>
      </c>
      <c r="B112" s="18">
        <v>123</v>
      </c>
      <c r="C112" s="4" t="s">
        <v>88</v>
      </c>
      <c r="D112" s="4" t="s">
        <v>89</v>
      </c>
      <c r="E112" s="4" t="s">
        <v>9</v>
      </c>
      <c r="F112" s="6">
        <v>0.75</v>
      </c>
      <c r="G112" s="6">
        <v>0.75</v>
      </c>
      <c r="H112" s="6">
        <f t="shared" si="6"/>
        <v>0</v>
      </c>
      <c r="I112" s="24" t="s">
        <v>25</v>
      </c>
      <c r="J112" s="35"/>
    </row>
    <row r="113" spans="1:10" ht="18" customHeight="1" x14ac:dyDescent="0.25">
      <c r="A113" s="39">
        <v>808</v>
      </c>
      <c r="B113" s="18">
        <v>123</v>
      </c>
      <c r="C113" s="4" t="s">
        <v>302</v>
      </c>
      <c r="D113" s="4" t="s">
        <v>303</v>
      </c>
      <c r="E113" s="4" t="s">
        <v>44</v>
      </c>
      <c r="F113" s="6">
        <v>1.2</v>
      </c>
      <c r="G113" s="6">
        <v>1.2</v>
      </c>
      <c r="H113" s="6">
        <f t="shared" si="6"/>
        <v>0</v>
      </c>
      <c r="I113" s="24" t="s">
        <v>25</v>
      </c>
      <c r="J113" s="35" t="s">
        <v>304</v>
      </c>
    </row>
    <row r="114" spans="1:10" ht="18" customHeight="1" x14ac:dyDescent="0.25">
      <c r="A114" s="20" t="s">
        <v>587</v>
      </c>
      <c r="B114" s="18">
        <v>123</v>
      </c>
      <c r="C114" s="4" t="s">
        <v>311</v>
      </c>
      <c r="D114" s="4" t="s">
        <v>312</v>
      </c>
      <c r="E114" s="4" t="s">
        <v>78</v>
      </c>
      <c r="F114" s="6">
        <v>8</v>
      </c>
      <c r="G114" s="6">
        <v>8</v>
      </c>
      <c r="H114" s="6">
        <f t="shared" si="6"/>
        <v>0</v>
      </c>
      <c r="I114" s="24" t="s">
        <v>140</v>
      </c>
      <c r="J114" s="35" t="s">
        <v>313</v>
      </c>
    </row>
    <row r="115" spans="1:10" ht="18" customHeight="1" x14ac:dyDescent="0.25">
      <c r="A115" s="20" t="s">
        <v>588</v>
      </c>
      <c r="B115" s="18">
        <v>123</v>
      </c>
      <c r="C115" s="4" t="s">
        <v>311</v>
      </c>
      <c r="D115" s="4" t="s">
        <v>314</v>
      </c>
      <c r="E115" s="4" t="s">
        <v>78</v>
      </c>
      <c r="F115" s="6">
        <v>20</v>
      </c>
      <c r="G115" s="6">
        <v>20</v>
      </c>
      <c r="H115" s="6">
        <f t="shared" si="6"/>
        <v>0</v>
      </c>
      <c r="I115" s="24" t="s">
        <v>140</v>
      </c>
      <c r="J115" s="35" t="s">
        <v>237</v>
      </c>
    </row>
    <row r="116" spans="1:10" ht="25.5" x14ac:dyDescent="0.25">
      <c r="A116" s="39">
        <v>594</v>
      </c>
      <c r="B116" s="41">
        <v>193</v>
      </c>
      <c r="C116" s="42" t="s">
        <v>90</v>
      </c>
      <c r="D116" s="8" t="s">
        <v>91</v>
      </c>
      <c r="E116" s="4" t="s">
        <v>4</v>
      </c>
      <c r="F116" s="6">
        <v>0.5</v>
      </c>
      <c r="G116" s="6">
        <v>0.4</v>
      </c>
      <c r="H116" s="6">
        <v>0</v>
      </c>
      <c r="I116" s="25"/>
      <c r="J116" s="33"/>
    </row>
    <row r="117" spans="1:10" ht="18" customHeight="1" x14ac:dyDescent="0.25">
      <c r="A117" s="39">
        <v>642</v>
      </c>
      <c r="B117" s="18">
        <v>235</v>
      </c>
      <c r="C117" s="4" t="s">
        <v>315</v>
      </c>
      <c r="D117" s="4" t="s">
        <v>316</v>
      </c>
      <c r="E117" s="4" t="s">
        <v>14</v>
      </c>
      <c r="F117" s="6">
        <v>0.5</v>
      </c>
      <c r="G117" s="6">
        <v>0.5</v>
      </c>
      <c r="H117" s="6">
        <f>SUM(F117-G117)</f>
        <v>0</v>
      </c>
      <c r="I117" s="24" t="s">
        <v>217</v>
      </c>
      <c r="J117" s="35" t="s">
        <v>183</v>
      </c>
    </row>
    <row r="118" spans="1:10" ht="18" customHeight="1" x14ac:dyDescent="0.25">
      <c r="A118" s="39">
        <v>811</v>
      </c>
      <c r="B118" s="18">
        <v>236</v>
      </c>
      <c r="C118" s="4" t="s">
        <v>51</v>
      </c>
      <c r="D118" s="4" t="s">
        <v>319</v>
      </c>
      <c r="E118" s="4" t="s">
        <v>12</v>
      </c>
      <c r="F118" s="6">
        <v>0.7</v>
      </c>
      <c r="G118" s="6">
        <v>0.7</v>
      </c>
      <c r="H118" s="6">
        <f>SUM(F118-G118)</f>
        <v>0</v>
      </c>
      <c r="I118" s="24" t="s">
        <v>25</v>
      </c>
      <c r="J118" s="35"/>
    </row>
    <row r="119" spans="1:10" ht="18" customHeight="1" x14ac:dyDescent="0.25">
      <c r="A119" s="39">
        <v>809</v>
      </c>
      <c r="B119" s="18">
        <v>236</v>
      </c>
      <c r="C119" s="4" t="s">
        <v>99</v>
      </c>
      <c r="D119" s="4" t="s">
        <v>317</v>
      </c>
      <c r="E119" s="4" t="s">
        <v>12</v>
      </c>
      <c r="F119" s="6">
        <v>0.05</v>
      </c>
      <c r="G119" s="6">
        <v>0.05</v>
      </c>
      <c r="H119" s="6">
        <f>SUM(F119-G119)</f>
        <v>0</v>
      </c>
      <c r="I119" s="24" t="s">
        <v>25</v>
      </c>
      <c r="J119" s="35"/>
    </row>
    <row r="120" spans="1:10" ht="18" customHeight="1" x14ac:dyDescent="0.25">
      <c r="A120" s="39">
        <v>810</v>
      </c>
      <c r="B120" s="18">
        <v>236</v>
      </c>
      <c r="C120" s="4" t="s">
        <v>100</v>
      </c>
      <c r="D120" s="4" t="s">
        <v>318</v>
      </c>
      <c r="E120" s="4" t="s">
        <v>12</v>
      </c>
      <c r="F120" s="6">
        <v>0.2</v>
      </c>
      <c r="G120" s="6">
        <v>0.2</v>
      </c>
      <c r="H120" s="6">
        <f>SUM(F120-G120)</f>
        <v>0</v>
      </c>
      <c r="I120" s="24" t="s">
        <v>136</v>
      </c>
      <c r="J120" s="35" t="s">
        <v>137</v>
      </c>
    </row>
    <row r="121" spans="1:10" ht="18" customHeight="1" x14ac:dyDescent="0.25">
      <c r="A121" s="39">
        <v>621</v>
      </c>
      <c r="B121" s="18">
        <v>241</v>
      </c>
      <c r="C121" s="4" t="s">
        <v>92</v>
      </c>
      <c r="D121" s="4" t="s">
        <v>320</v>
      </c>
      <c r="E121" s="4" t="s">
        <v>22</v>
      </c>
      <c r="F121" s="6">
        <v>0.67500000000000004</v>
      </c>
      <c r="G121" s="6">
        <v>0.67500000000000004</v>
      </c>
      <c r="H121" s="6">
        <f>SUM(F121-G121)</f>
        <v>0</v>
      </c>
      <c r="I121" s="24" t="s">
        <v>217</v>
      </c>
      <c r="J121" s="35" t="s">
        <v>224</v>
      </c>
    </row>
    <row r="122" spans="1:10" ht="25.5" customHeight="1" x14ac:dyDescent="0.25">
      <c r="A122" s="39">
        <v>743</v>
      </c>
      <c r="B122" s="41">
        <v>242</v>
      </c>
      <c r="C122" s="42" t="s">
        <v>16</v>
      </c>
      <c r="D122" s="8" t="s">
        <v>17</v>
      </c>
      <c r="E122" s="4" t="s">
        <v>14</v>
      </c>
      <c r="F122" s="21"/>
      <c r="G122" s="6">
        <v>1.84</v>
      </c>
      <c r="H122" s="7">
        <v>2.29</v>
      </c>
      <c r="I122" s="25"/>
      <c r="J122" s="33"/>
    </row>
    <row r="123" spans="1:10" ht="18" customHeight="1" x14ac:dyDescent="0.25">
      <c r="A123" s="39">
        <v>543</v>
      </c>
      <c r="B123" s="20">
        <v>244</v>
      </c>
      <c r="C123" s="4" t="s">
        <v>71</v>
      </c>
      <c r="D123" s="4" t="s">
        <v>323</v>
      </c>
      <c r="E123" s="4" t="s">
        <v>12</v>
      </c>
      <c r="F123" s="6">
        <v>0.63</v>
      </c>
      <c r="G123" s="6">
        <v>0.63</v>
      </c>
      <c r="H123" s="6">
        <f>SUM(F123-G123)</f>
        <v>0</v>
      </c>
      <c r="I123" s="24" t="s">
        <v>136</v>
      </c>
      <c r="J123" s="35" t="s">
        <v>165</v>
      </c>
    </row>
    <row r="124" spans="1:10" ht="18" customHeight="1" x14ac:dyDescent="0.25">
      <c r="A124" s="39">
        <v>544</v>
      </c>
      <c r="B124" s="20">
        <v>244</v>
      </c>
      <c r="C124" s="4" t="s">
        <v>71</v>
      </c>
      <c r="D124" s="4" t="s">
        <v>324</v>
      </c>
      <c r="E124" s="4" t="s">
        <v>12</v>
      </c>
      <c r="F124" s="6">
        <v>0.55000000000000004</v>
      </c>
      <c r="G124" s="6">
        <v>0.55000000000000004</v>
      </c>
      <c r="H124" s="6">
        <f>SUM(F124-G124)</f>
        <v>0</v>
      </c>
      <c r="I124" s="24" t="s">
        <v>136</v>
      </c>
      <c r="J124" s="35" t="s">
        <v>219</v>
      </c>
    </row>
    <row r="125" spans="1:10" ht="18" customHeight="1" x14ac:dyDescent="0.25">
      <c r="A125" s="39">
        <v>826</v>
      </c>
      <c r="B125" s="13">
        <v>244</v>
      </c>
      <c r="C125" s="12" t="s">
        <v>325</v>
      </c>
      <c r="D125" s="4" t="s">
        <v>182</v>
      </c>
      <c r="E125" s="4" t="s">
        <v>12</v>
      </c>
      <c r="F125" s="6">
        <v>0.15</v>
      </c>
      <c r="G125" s="6">
        <v>0.15</v>
      </c>
      <c r="H125" s="6">
        <f>SUM(F125-G125)</f>
        <v>0</v>
      </c>
      <c r="I125" s="24" t="s">
        <v>136</v>
      </c>
      <c r="J125" s="35" t="s">
        <v>137</v>
      </c>
    </row>
    <row r="126" spans="1:10" ht="18" customHeight="1" x14ac:dyDescent="0.25">
      <c r="A126" s="39">
        <v>827</v>
      </c>
      <c r="B126" s="13">
        <v>244</v>
      </c>
      <c r="C126" s="12" t="s">
        <v>105</v>
      </c>
      <c r="D126" s="4" t="s">
        <v>182</v>
      </c>
      <c r="E126" s="4" t="s">
        <v>12</v>
      </c>
      <c r="F126" s="6">
        <v>0.2</v>
      </c>
      <c r="G126" s="6">
        <v>0.2</v>
      </c>
      <c r="H126" s="6">
        <f>SUM(F126-G126)</f>
        <v>0</v>
      </c>
      <c r="I126" s="24" t="s">
        <v>136</v>
      </c>
      <c r="J126" s="35" t="s">
        <v>137</v>
      </c>
    </row>
    <row r="127" spans="1:10" ht="18" hidden="1" customHeight="1" x14ac:dyDescent="0.25">
      <c r="J127" s="35"/>
    </row>
    <row r="128" spans="1:10" ht="18" customHeight="1" x14ac:dyDescent="0.25">
      <c r="A128" s="20">
        <v>921</v>
      </c>
      <c r="B128" s="38">
        <v>244</v>
      </c>
      <c r="C128" s="4" t="s">
        <v>578</v>
      </c>
      <c r="D128" s="4" t="s">
        <v>579</v>
      </c>
      <c r="E128" s="4" t="s">
        <v>12</v>
      </c>
      <c r="F128" s="30"/>
      <c r="G128" s="30"/>
      <c r="H128" s="30"/>
      <c r="I128" s="31"/>
      <c r="J128" s="35" t="s">
        <v>346</v>
      </c>
    </row>
    <row r="129" spans="1:10" ht="18" hidden="1" customHeight="1" x14ac:dyDescent="0.25">
      <c r="J129" s="35" t="s">
        <v>328</v>
      </c>
    </row>
    <row r="130" spans="1:10" ht="18" customHeight="1" x14ac:dyDescent="0.25">
      <c r="A130" s="20" t="s">
        <v>589</v>
      </c>
      <c r="B130" s="20">
        <v>267</v>
      </c>
      <c r="C130" s="4" t="s">
        <v>326</v>
      </c>
      <c r="D130" s="4" t="s">
        <v>327</v>
      </c>
      <c r="E130" s="4" t="s">
        <v>78</v>
      </c>
      <c r="F130" s="6">
        <v>62</v>
      </c>
      <c r="G130" s="6">
        <v>62</v>
      </c>
      <c r="H130" s="6">
        <f t="shared" ref="H130:H134" si="7">SUM(F130-G130)</f>
        <v>0</v>
      </c>
      <c r="I130" s="24" t="s">
        <v>140</v>
      </c>
      <c r="J130" s="35" t="s">
        <v>331</v>
      </c>
    </row>
    <row r="131" spans="1:10" ht="18" customHeight="1" x14ac:dyDescent="0.25">
      <c r="A131" s="20" t="s">
        <v>590</v>
      </c>
      <c r="B131" s="13">
        <v>267</v>
      </c>
      <c r="C131" s="12" t="s">
        <v>329</v>
      </c>
      <c r="D131" s="4" t="s">
        <v>330</v>
      </c>
      <c r="E131" s="4" t="s">
        <v>78</v>
      </c>
      <c r="F131" s="6">
        <v>79</v>
      </c>
      <c r="G131" s="6">
        <v>79</v>
      </c>
      <c r="H131" s="6">
        <f t="shared" si="7"/>
        <v>0</v>
      </c>
      <c r="I131" s="24" t="s">
        <v>140</v>
      </c>
      <c r="J131" s="35" t="s">
        <v>328</v>
      </c>
    </row>
    <row r="132" spans="1:10" ht="18" customHeight="1" x14ac:dyDescent="0.25">
      <c r="A132" s="20" t="s">
        <v>591</v>
      </c>
      <c r="B132" s="20">
        <v>267</v>
      </c>
      <c r="C132" s="4" t="s">
        <v>332</v>
      </c>
      <c r="D132" s="4" t="s">
        <v>333</v>
      </c>
      <c r="E132" s="4" t="s">
        <v>9</v>
      </c>
      <c r="F132" s="6">
        <v>28</v>
      </c>
      <c r="G132" s="6">
        <v>28</v>
      </c>
      <c r="H132" s="6">
        <f t="shared" si="7"/>
        <v>0</v>
      </c>
      <c r="I132" s="24" t="s">
        <v>140</v>
      </c>
      <c r="J132" s="35" t="s">
        <v>336</v>
      </c>
    </row>
    <row r="133" spans="1:10" ht="18" customHeight="1" x14ac:dyDescent="0.25">
      <c r="A133" s="20" t="s">
        <v>592</v>
      </c>
      <c r="B133" s="13">
        <v>267</v>
      </c>
      <c r="C133" s="12" t="s">
        <v>334</v>
      </c>
      <c r="D133" s="4" t="s">
        <v>335</v>
      </c>
      <c r="E133" s="4" t="s">
        <v>44</v>
      </c>
      <c r="F133" s="6">
        <v>38</v>
      </c>
      <c r="G133" s="6">
        <v>38</v>
      </c>
      <c r="H133" s="6">
        <f t="shared" si="7"/>
        <v>0</v>
      </c>
      <c r="I133" s="24" t="s">
        <v>140</v>
      </c>
      <c r="J133" s="35" t="s">
        <v>331</v>
      </c>
    </row>
    <row r="134" spans="1:10" ht="18" customHeight="1" x14ac:dyDescent="0.25">
      <c r="A134" s="20" t="s">
        <v>593</v>
      </c>
      <c r="B134" s="20">
        <v>267</v>
      </c>
      <c r="C134" s="4" t="s">
        <v>337</v>
      </c>
      <c r="D134" s="4" t="s">
        <v>338</v>
      </c>
      <c r="E134" s="4" t="s">
        <v>44</v>
      </c>
      <c r="F134" s="6">
        <v>124</v>
      </c>
      <c r="G134" s="6">
        <v>124</v>
      </c>
      <c r="H134" s="6">
        <f t="shared" si="7"/>
        <v>0</v>
      </c>
      <c r="I134" s="24" t="s">
        <v>140</v>
      </c>
      <c r="J134" s="35" t="s">
        <v>388</v>
      </c>
    </row>
    <row r="135" spans="1:10" ht="18" customHeight="1" x14ac:dyDescent="0.25">
      <c r="A135" s="39">
        <v>812</v>
      </c>
      <c r="B135" s="18">
        <v>267</v>
      </c>
      <c r="C135" s="4" t="s">
        <v>339</v>
      </c>
      <c r="D135" s="4" t="s">
        <v>342</v>
      </c>
      <c r="E135" s="4" t="s">
        <v>2</v>
      </c>
      <c r="F135" s="6"/>
      <c r="G135" s="6"/>
      <c r="H135" s="6"/>
      <c r="I135" s="24" t="s">
        <v>129</v>
      </c>
      <c r="J135" s="35"/>
    </row>
    <row r="136" spans="1:10" ht="18" customHeight="1" x14ac:dyDescent="0.25">
      <c r="A136" s="39">
        <v>386</v>
      </c>
      <c r="B136" s="18">
        <v>267</v>
      </c>
      <c r="C136" s="4" t="s">
        <v>339</v>
      </c>
      <c r="D136" s="4" t="s">
        <v>340</v>
      </c>
      <c r="E136" s="4" t="s">
        <v>341</v>
      </c>
      <c r="F136" s="6">
        <v>2740</v>
      </c>
      <c r="G136" s="6">
        <v>2740</v>
      </c>
      <c r="H136" s="6">
        <f>SUM(F136-G136)</f>
        <v>0</v>
      </c>
      <c r="I136" s="24" t="s">
        <v>129</v>
      </c>
      <c r="J136" s="35" t="s">
        <v>178</v>
      </c>
    </row>
    <row r="137" spans="1:10" ht="18" customHeight="1" x14ac:dyDescent="0.25">
      <c r="A137" s="39">
        <v>113</v>
      </c>
      <c r="B137" s="20">
        <v>286</v>
      </c>
      <c r="C137" s="4" t="s">
        <v>386</v>
      </c>
      <c r="D137" s="4" t="s">
        <v>387</v>
      </c>
      <c r="E137" s="4" t="s">
        <v>36</v>
      </c>
      <c r="F137" s="6">
        <v>69.66</v>
      </c>
      <c r="G137" s="6">
        <v>69.66</v>
      </c>
      <c r="H137" s="6">
        <f>SUM(F137-G137)</f>
        <v>0</v>
      </c>
      <c r="I137" s="24" t="s">
        <v>129</v>
      </c>
      <c r="J137" s="35" t="s">
        <v>137</v>
      </c>
    </row>
    <row r="138" spans="1:10" ht="18" customHeight="1" x14ac:dyDescent="0.25">
      <c r="A138" s="39">
        <v>828</v>
      </c>
      <c r="B138" s="18">
        <v>286</v>
      </c>
      <c r="C138" s="4" t="s">
        <v>389</v>
      </c>
      <c r="D138" s="4" t="s">
        <v>54</v>
      </c>
      <c r="E138" s="15" t="s">
        <v>390</v>
      </c>
      <c r="F138" s="6">
        <v>1.429</v>
      </c>
      <c r="G138" s="6">
        <v>1.429</v>
      </c>
      <c r="H138" s="6">
        <f>SUM(F138-G138)</f>
        <v>0</v>
      </c>
      <c r="I138" s="24" t="s">
        <v>129</v>
      </c>
      <c r="J138" s="35" t="s">
        <v>137</v>
      </c>
    </row>
    <row r="139" spans="1:10" ht="18" customHeight="1" x14ac:dyDescent="0.25">
      <c r="A139" s="39">
        <v>495</v>
      </c>
      <c r="B139" s="20">
        <v>286</v>
      </c>
      <c r="C139" s="4" t="s">
        <v>384</v>
      </c>
      <c r="D139" s="4" t="s">
        <v>385</v>
      </c>
      <c r="E139" s="4" t="s">
        <v>36</v>
      </c>
      <c r="F139" s="6">
        <v>1.2</v>
      </c>
      <c r="G139" s="6">
        <v>1.2</v>
      </c>
      <c r="H139" s="6">
        <f>SUM(F139-G139)</f>
        <v>0</v>
      </c>
      <c r="I139" s="24" t="s">
        <v>136</v>
      </c>
      <c r="J139" s="35" t="s">
        <v>219</v>
      </c>
    </row>
    <row r="140" spans="1:10" ht="18" customHeight="1" x14ac:dyDescent="0.25">
      <c r="A140" s="39">
        <v>868</v>
      </c>
      <c r="B140" s="18">
        <v>600</v>
      </c>
      <c r="C140" s="4" t="s">
        <v>488</v>
      </c>
      <c r="D140" s="4" t="s">
        <v>64</v>
      </c>
      <c r="E140" s="4" t="s">
        <v>14</v>
      </c>
      <c r="F140" s="6">
        <v>1.2</v>
      </c>
      <c r="G140" s="6">
        <v>1.2</v>
      </c>
      <c r="H140" s="11">
        <f>SUM(F140-G140)</f>
        <v>0</v>
      </c>
      <c r="I140" s="24" t="s">
        <v>136</v>
      </c>
      <c r="J140" s="35" t="s">
        <v>219</v>
      </c>
    </row>
    <row r="141" spans="1:10" ht="18" hidden="1" customHeight="1" x14ac:dyDescent="0.25">
      <c r="A141" s="20"/>
      <c r="B141" s="39" t="s">
        <v>31</v>
      </c>
      <c r="C141" s="8" t="s">
        <v>32</v>
      </c>
      <c r="D141" s="8" t="s">
        <v>33</v>
      </c>
      <c r="E141" s="21"/>
      <c r="F141" s="21"/>
      <c r="G141" s="21"/>
      <c r="H141" s="21"/>
      <c r="I141" s="25"/>
      <c r="J141" s="33"/>
    </row>
    <row r="142" spans="1:10" ht="18" customHeight="1" x14ac:dyDescent="0.25">
      <c r="A142" s="39">
        <v>869</v>
      </c>
      <c r="B142" s="13">
        <v>600</v>
      </c>
      <c r="C142" s="12" t="s">
        <v>65</v>
      </c>
      <c r="D142" s="12" t="s">
        <v>492</v>
      </c>
      <c r="E142" s="4" t="s">
        <v>14</v>
      </c>
      <c r="F142" s="6">
        <v>2.2999999999999998</v>
      </c>
      <c r="G142" s="6">
        <v>2.2999999999999998</v>
      </c>
      <c r="H142" s="11">
        <f t="shared" ref="H142:H152" si="8">SUM(F142-G142)</f>
        <v>0</v>
      </c>
      <c r="I142" s="24" t="s">
        <v>136</v>
      </c>
      <c r="J142" s="35" t="s">
        <v>224</v>
      </c>
    </row>
    <row r="143" spans="1:10" ht="18" customHeight="1" x14ac:dyDescent="0.25">
      <c r="A143" s="39">
        <v>534</v>
      </c>
      <c r="B143" s="18">
        <v>600</v>
      </c>
      <c r="C143" s="4" t="s">
        <v>489</v>
      </c>
      <c r="D143" s="4" t="s">
        <v>490</v>
      </c>
      <c r="E143" s="4" t="s">
        <v>14</v>
      </c>
      <c r="F143" s="6">
        <v>0.27500000000000002</v>
      </c>
      <c r="G143" s="6">
        <v>0.27500000000000002</v>
      </c>
      <c r="H143" s="11">
        <f t="shared" si="8"/>
        <v>0</v>
      </c>
      <c r="I143" s="24" t="s">
        <v>136</v>
      </c>
      <c r="J143" s="35" t="s">
        <v>137</v>
      </c>
    </row>
    <row r="144" spans="1:10" ht="18" customHeight="1" x14ac:dyDescent="0.25">
      <c r="A144" s="39">
        <v>536</v>
      </c>
      <c r="B144" s="18">
        <v>600</v>
      </c>
      <c r="C144" s="4" t="s">
        <v>489</v>
      </c>
      <c r="D144" s="4" t="s">
        <v>491</v>
      </c>
      <c r="E144" s="4" t="s">
        <v>14</v>
      </c>
      <c r="F144" s="6">
        <v>0.15</v>
      </c>
      <c r="G144" s="6">
        <v>0.15</v>
      </c>
      <c r="H144" s="11">
        <f t="shared" si="8"/>
        <v>0</v>
      </c>
      <c r="I144" s="24" t="s">
        <v>136</v>
      </c>
      <c r="J144" s="35" t="s">
        <v>181</v>
      </c>
    </row>
    <row r="145" spans="1:10" ht="18" customHeight="1" x14ac:dyDescent="0.25">
      <c r="A145" s="39">
        <v>582</v>
      </c>
      <c r="B145" s="20">
        <v>603</v>
      </c>
      <c r="C145" s="4" t="s">
        <v>58</v>
      </c>
      <c r="D145" s="4" t="s">
        <v>356</v>
      </c>
      <c r="E145" s="4" t="s">
        <v>4</v>
      </c>
      <c r="F145" s="6">
        <v>1.2789999999999999</v>
      </c>
      <c r="G145" s="6">
        <v>1.2789999999999999</v>
      </c>
      <c r="H145" s="6">
        <f t="shared" si="8"/>
        <v>0</v>
      </c>
      <c r="I145" s="24" t="s">
        <v>72</v>
      </c>
      <c r="J145" s="35" t="s">
        <v>422</v>
      </c>
    </row>
    <row r="146" spans="1:10" ht="18" customHeight="1" x14ac:dyDescent="0.25">
      <c r="A146" s="39">
        <v>887</v>
      </c>
      <c r="B146" s="13">
        <v>608</v>
      </c>
      <c r="C146" s="12" t="s">
        <v>110</v>
      </c>
      <c r="D146" s="12" t="s">
        <v>111</v>
      </c>
      <c r="E146" s="4" t="s">
        <v>45</v>
      </c>
      <c r="F146" s="6">
        <v>1</v>
      </c>
      <c r="G146" s="6">
        <v>1</v>
      </c>
      <c r="H146" s="6">
        <f t="shared" si="8"/>
        <v>0</v>
      </c>
      <c r="I146" s="24" t="s">
        <v>136</v>
      </c>
      <c r="J146" s="35" t="s">
        <v>524</v>
      </c>
    </row>
    <row r="147" spans="1:10" ht="18" customHeight="1" x14ac:dyDescent="0.25">
      <c r="A147" s="39">
        <v>75</v>
      </c>
      <c r="B147" s="18">
        <v>611</v>
      </c>
      <c r="C147" s="4" t="s">
        <v>525</v>
      </c>
      <c r="D147" s="4" t="s">
        <v>526</v>
      </c>
      <c r="E147" s="4" t="s">
        <v>20</v>
      </c>
      <c r="F147" s="6">
        <v>24.867999999999999</v>
      </c>
      <c r="G147" s="6">
        <v>24.867999999999999</v>
      </c>
      <c r="H147" s="6">
        <f t="shared" si="8"/>
        <v>0</v>
      </c>
      <c r="I147" s="24" t="s">
        <v>129</v>
      </c>
      <c r="J147" s="35" t="s">
        <v>137</v>
      </c>
    </row>
    <row r="148" spans="1:10" ht="18" customHeight="1" x14ac:dyDescent="0.25">
      <c r="A148" s="39">
        <v>289</v>
      </c>
      <c r="B148" s="18">
        <v>611</v>
      </c>
      <c r="C148" s="4" t="s">
        <v>525</v>
      </c>
      <c r="D148" s="4" t="s">
        <v>527</v>
      </c>
      <c r="E148" s="4" t="s">
        <v>22</v>
      </c>
      <c r="F148" s="6">
        <v>19.207000000000001</v>
      </c>
      <c r="G148" s="6">
        <v>19.207000000000001</v>
      </c>
      <c r="H148" s="11">
        <f t="shared" si="8"/>
        <v>0</v>
      </c>
      <c r="I148" s="24" t="s">
        <v>217</v>
      </c>
      <c r="J148" s="35" t="s">
        <v>34</v>
      </c>
    </row>
    <row r="149" spans="1:10" ht="18" customHeight="1" x14ac:dyDescent="0.25">
      <c r="A149" s="39">
        <v>539</v>
      </c>
      <c r="B149" s="18">
        <v>611</v>
      </c>
      <c r="C149" s="4" t="s">
        <v>49</v>
      </c>
      <c r="D149" s="4" t="s">
        <v>523</v>
      </c>
      <c r="E149" s="4" t="s">
        <v>22</v>
      </c>
      <c r="F149" s="6">
        <v>2.35</v>
      </c>
      <c r="G149" s="6">
        <v>2.35</v>
      </c>
      <c r="H149" s="6">
        <f t="shared" si="8"/>
        <v>0</v>
      </c>
      <c r="I149" s="24" t="s">
        <v>136</v>
      </c>
      <c r="J149" s="35" t="s">
        <v>137</v>
      </c>
    </row>
    <row r="150" spans="1:10" ht="18" customHeight="1" x14ac:dyDescent="0.25">
      <c r="A150" s="39">
        <v>871</v>
      </c>
      <c r="B150" s="19">
        <v>613</v>
      </c>
      <c r="C150" s="12" t="s">
        <v>499</v>
      </c>
      <c r="D150" s="12" t="s">
        <v>102</v>
      </c>
      <c r="E150" s="4" t="s">
        <v>22</v>
      </c>
      <c r="F150" s="6">
        <v>0.4</v>
      </c>
      <c r="G150" s="6">
        <v>0.4</v>
      </c>
      <c r="H150" s="11">
        <f t="shared" si="8"/>
        <v>0</v>
      </c>
      <c r="I150" s="24" t="s">
        <v>136</v>
      </c>
      <c r="J150" s="35" t="s">
        <v>181</v>
      </c>
    </row>
    <row r="151" spans="1:10" ht="18" customHeight="1" x14ac:dyDescent="0.25">
      <c r="A151" s="39">
        <v>541</v>
      </c>
      <c r="B151" s="20">
        <v>617</v>
      </c>
      <c r="C151" s="4" t="s">
        <v>354</v>
      </c>
      <c r="D151" s="4" t="s">
        <v>355</v>
      </c>
      <c r="E151" s="4" t="s">
        <v>12</v>
      </c>
      <c r="F151" s="6">
        <v>0.15</v>
      </c>
      <c r="G151" s="6">
        <v>0.15</v>
      </c>
      <c r="H151" s="6">
        <f t="shared" si="8"/>
        <v>0</v>
      </c>
      <c r="I151" s="24" t="s">
        <v>136</v>
      </c>
      <c r="J151" s="35" t="s">
        <v>137</v>
      </c>
    </row>
    <row r="152" spans="1:10" ht="18" customHeight="1" x14ac:dyDescent="0.25">
      <c r="A152" s="39">
        <v>816</v>
      </c>
      <c r="B152" s="20">
        <v>617</v>
      </c>
      <c r="C152" s="4" t="s">
        <v>353</v>
      </c>
      <c r="D152" s="4" t="s">
        <v>182</v>
      </c>
      <c r="E152" s="4" t="s">
        <v>12</v>
      </c>
      <c r="F152" s="6">
        <v>0.2</v>
      </c>
      <c r="G152" s="6">
        <v>0.2</v>
      </c>
      <c r="H152" s="6">
        <f t="shared" si="8"/>
        <v>0</v>
      </c>
      <c r="I152" s="24" t="s">
        <v>136</v>
      </c>
      <c r="J152" s="35" t="s">
        <v>367</v>
      </c>
    </row>
    <row r="153" spans="1:10" ht="18" hidden="1" customHeight="1" x14ac:dyDescent="0.25">
      <c r="A153" s="20"/>
      <c r="B153" s="40"/>
      <c r="C153" s="21"/>
      <c r="D153" s="21"/>
      <c r="E153" s="21"/>
      <c r="F153" s="21"/>
      <c r="G153" s="21"/>
      <c r="H153" s="21"/>
      <c r="I153" s="25"/>
      <c r="J153" s="33"/>
    </row>
    <row r="154" spans="1:10" ht="18" customHeight="1" x14ac:dyDescent="0.25">
      <c r="A154" s="39">
        <v>287</v>
      </c>
      <c r="B154" s="18">
        <v>619</v>
      </c>
      <c r="C154" s="4" t="s">
        <v>456</v>
      </c>
      <c r="D154" s="4" t="s">
        <v>457</v>
      </c>
      <c r="E154" s="4" t="s">
        <v>15</v>
      </c>
      <c r="F154" s="6">
        <v>80</v>
      </c>
      <c r="G154" s="6">
        <v>80</v>
      </c>
      <c r="H154" s="6">
        <f t="shared" ref="H154:H172" si="9">SUM(F154-G154)</f>
        <v>0</v>
      </c>
      <c r="I154" s="24" t="s">
        <v>129</v>
      </c>
      <c r="J154" s="35"/>
    </row>
    <row r="155" spans="1:10" ht="18" customHeight="1" x14ac:dyDescent="0.25">
      <c r="A155" s="39">
        <v>819</v>
      </c>
      <c r="B155" s="19">
        <v>620</v>
      </c>
      <c r="C155" s="12" t="s">
        <v>23</v>
      </c>
      <c r="D155" s="4" t="s">
        <v>182</v>
      </c>
      <c r="E155" s="4" t="s">
        <v>10</v>
      </c>
      <c r="F155" s="6">
        <v>0.15</v>
      </c>
      <c r="G155" s="6">
        <v>0.15</v>
      </c>
      <c r="H155" s="11">
        <f t="shared" si="9"/>
        <v>0</v>
      </c>
      <c r="I155" s="24" t="s">
        <v>136</v>
      </c>
      <c r="J155" s="35" t="s">
        <v>153</v>
      </c>
    </row>
    <row r="156" spans="1:10" ht="18" customHeight="1" x14ac:dyDescent="0.25">
      <c r="A156" s="39">
        <v>918</v>
      </c>
      <c r="B156" s="19">
        <v>620</v>
      </c>
      <c r="C156" s="12" t="s">
        <v>364</v>
      </c>
      <c r="D156" s="4" t="s">
        <v>365</v>
      </c>
      <c r="E156" s="4" t="s">
        <v>45</v>
      </c>
      <c r="F156" s="6">
        <v>3</v>
      </c>
      <c r="G156" s="6">
        <v>2.5</v>
      </c>
      <c r="H156" s="7">
        <f t="shared" si="9"/>
        <v>0.5</v>
      </c>
      <c r="I156" s="24" t="s">
        <v>366</v>
      </c>
      <c r="J156" s="35" t="s">
        <v>137</v>
      </c>
    </row>
    <row r="157" spans="1:10" ht="18" customHeight="1" x14ac:dyDescent="0.25">
      <c r="A157" s="39">
        <v>818</v>
      </c>
      <c r="B157" s="20">
        <v>620</v>
      </c>
      <c r="C157" s="5" t="s">
        <v>363</v>
      </c>
      <c r="D157" s="4" t="s">
        <v>62</v>
      </c>
      <c r="E157" s="4" t="s">
        <v>10</v>
      </c>
      <c r="F157" s="6">
        <v>0.05</v>
      </c>
      <c r="G157" s="6">
        <v>0.05</v>
      </c>
      <c r="H157" s="11">
        <f t="shared" si="9"/>
        <v>0</v>
      </c>
      <c r="I157" s="24" t="s">
        <v>217</v>
      </c>
      <c r="J157" s="35" t="s">
        <v>137</v>
      </c>
    </row>
    <row r="158" spans="1:10" ht="18" customHeight="1" x14ac:dyDescent="0.25">
      <c r="A158" s="39">
        <v>706</v>
      </c>
      <c r="B158" s="20">
        <v>620</v>
      </c>
      <c r="C158" s="4" t="s">
        <v>369</v>
      </c>
      <c r="D158" s="4" t="s">
        <v>370</v>
      </c>
      <c r="E158" s="4" t="s">
        <v>24</v>
      </c>
      <c r="F158" s="6">
        <v>4.3079999999999998</v>
      </c>
      <c r="G158" s="6">
        <v>4.3079999999999998</v>
      </c>
      <c r="H158" s="6">
        <f t="shared" si="9"/>
        <v>0</v>
      </c>
      <c r="I158" s="24" t="s">
        <v>217</v>
      </c>
      <c r="J158" s="35" t="s">
        <v>247</v>
      </c>
    </row>
    <row r="159" spans="1:10" ht="18" customHeight="1" x14ac:dyDescent="0.25">
      <c r="A159" s="39">
        <v>820</v>
      </c>
      <c r="B159" s="20">
        <v>620</v>
      </c>
      <c r="C159" s="4" t="s">
        <v>101</v>
      </c>
      <c r="D159" s="4" t="s">
        <v>368</v>
      </c>
      <c r="E159" s="4" t="s">
        <v>10</v>
      </c>
      <c r="F159" s="6">
        <v>0.85</v>
      </c>
      <c r="G159" s="6">
        <v>0.85</v>
      </c>
      <c r="H159" s="11">
        <f t="shared" si="9"/>
        <v>0</v>
      </c>
      <c r="I159" s="24" t="s">
        <v>136</v>
      </c>
      <c r="J159" s="35"/>
    </row>
    <row r="160" spans="1:10" ht="18" customHeight="1" x14ac:dyDescent="0.25">
      <c r="A160" s="39">
        <v>841</v>
      </c>
      <c r="B160" s="13">
        <v>636</v>
      </c>
      <c r="C160" s="12" t="s">
        <v>26</v>
      </c>
      <c r="D160" s="12" t="s">
        <v>413</v>
      </c>
      <c r="E160" s="4" t="s">
        <v>414</v>
      </c>
      <c r="F160" s="6">
        <v>0.2</v>
      </c>
      <c r="G160" s="6">
        <v>0.2</v>
      </c>
      <c r="H160" s="11">
        <f t="shared" si="9"/>
        <v>0</v>
      </c>
      <c r="I160" s="24" t="s">
        <v>136</v>
      </c>
      <c r="J160" s="35"/>
    </row>
    <row r="161" spans="1:10" ht="18" customHeight="1" x14ac:dyDescent="0.25">
      <c r="A161" s="39">
        <v>493</v>
      </c>
      <c r="B161" s="20">
        <v>637</v>
      </c>
      <c r="C161" s="4" t="s">
        <v>378</v>
      </c>
      <c r="D161" s="4" t="s">
        <v>379</v>
      </c>
      <c r="E161" s="4" t="s">
        <v>14</v>
      </c>
      <c r="F161" s="6">
        <v>5.8</v>
      </c>
      <c r="G161" s="6">
        <v>5.8</v>
      </c>
      <c r="H161" s="6">
        <f t="shared" si="9"/>
        <v>0</v>
      </c>
      <c r="I161" s="24" t="s">
        <v>136</v>
      </c>
      <c r="J161" s="35" t="s">
        <v>130</v>
      </c>
    </row>
    <row r="162" spans="1:10" ht="18" hidden="1" customHeight="1" x14ac:dyDescent="0.25">
      <c r="J162" s="35"/>
    </row>
    <row r="163" spans="1:10" ht="18" hidden="1" customHeight="1" x14ac:dyDescent="0.25">
      <c r="J163" s="35" t="s">
        <v>443</v>
      </c>
    </row>
    <row r="164" spans="1:10" ht="18" customHeight="1" x14ac:dyDescent="0.25">
      <c r="A164" s="39">
        <v>720</v>
      </c>
      <c r="B164" s="18">
        <v>638</v>
      </c>
      <c r="C164" s="4" t="s">
        <v>94</v>
      </c>
      <c r="D164" s="4" t="s">
        <v>478</v>
      </c>
      <c r="E164" s="4" t="s">
        <v>36</v>
      </c>
      <c r="F164" s="6">
        <v>14</v>
      </c>
      <c r="G164" s="6">
        <v>14</v>
      </c>
      <c r="H164" s="11">
        <f t="shared" si="9"/>
        <v>0</v>
      </c>
      <c r="I164" s="24" t="s">
        <v>25</v>
      </c>
      <c r="J164" s="35" t="s">
        <v>187</v>
      </c>
    </row>
    <row r="165" spans="1:10" ht="18" hidden="1" customHeight="1" x14ac:dyDescent="0.25">
      <c r="A165" s="20"/>
      <c r="B165" s="18">
        <v>638</v>
      </c>
      <c r="C165" s="4" t="s">
        <v>480</v>
      </c>
      <c r="D165" s="4" t="s">
        <v>482</v>
      </c>
      <c r="E165" s="4" t="s">
        <v>36</v>
      </c>
      <c r="F165" s="6">
        <v>28</v>
      </c>
      <c r="G165" s="6">
        <v>2.5009999999999999</v>
      </c>
      <c r="H165" s="7">
        <f t="shared" si="9"/>
        <v>25.498999999999999</v>
      </c>
      <c r="I165" s="24" t="s">
        <v>25</v>
      </c>
      <c r="J165" s="35" t="s">
        <v>174</v>
      </c>
    </row>
    <row r="166" spans="1:10" ht="18" customHeight="1" x14ac:dyDescent="0.25">
      <c r="A166" s="39">
        <v>912</v>
      </c>
      <c r="B166" s="18">
        <v>638</v>
      </c>
      <c r="C166" s="4" t="s">
        <v>476</v>
      </c>
      <c r="D166" s="4" t="s">
        <v>477</v>
      </c>
      <c r="E166" s="4" t="s">
        <v>36</v>
      </c>
      <c r="F166" s="6">
        <v>0.4</v>
      </c>
      <c r="G166" s="6">
        <v>0.17</v>
      </c>
      <c r="H166" s="7">
        <f t="shared" si="9"/>
        <v>0.23</v>
      </c>
      <c r="I166" s="24" t="s">
        <v>55</v>
      </c>
      <c r="J166" s="35" t="s">
        <v>137</v>
      </c>
    </row>
    <row r="167" spans="1:10" ht="18" customHeight="1" x14ac:dyDescent="0.25">
      <c r="A167" s="39">
        <v>537</v>
      </c>
      <c r="B167" s="18">
        <v>640</v>
      </c>
      <c r="C167" s="4" t="s">
        <v>521</v>
      </c>
      <c r="D167" s="4" t="s">
        <v>522</v>
      </c>
      <c r="E167" s="4" t="s">
        <v>36</v>
      </c>
      <c r="F167" s="6">
        <v>0.57499999999999996</v>
      </c>
      <c r="G167" s="6">
        <v>0.57499999999999996</v>
      </c>
      <c r="H167" s="6">
        <f t="shared" si="9"/>
        <v>0</v>
      </c>
      <c r="I167" s="24" t="s">
        <v>136</v>
      </c>
      <c r="J167" s="35" t="s">
        <v>137</v>
      </c>
    </row>
    <row r="168" spans="1:10" ht="18" customHeight="1" x14ac:dyDescent="0.25">
      <c r="A168" s="39">
        <v>605</v>
      </c>
      <c r="B168" s="18">
        <v>640</v>
      </c>
      <c r="C168" s="4" t="s">
        <v>400</v>
      </c>
      <c r="D168" s="4" t="s">
        <v>401</v>
      </c>
      <c r="E168" s="4" t="s">
        <v>36</v>
      </c>
      <c r="F168" s="6">
        <v>1.1000000000000001</v>
      </c>
      <c r="G168" s="6">
        <v>1.1000000000000001</v>
      </c>
      <c r="H168" s="6">
        <f t="shared" si="9"/>
        <v>0</v>
      </c>
      <c r="I168" s="24" t="s">
        <v>217</v>
      </c>
      <c r="J168" s="35" t="s">
        <v>214</v>
      </c>
    </row>
    <row r="169" spans="1:10" ht="18" customHeight="1" x14ac:dyDescent="0.25">
      <c r="A169" s="39">
        <v>862</v>
      </c>
      <c r="B169" s="13">
        <v>641</v>
      </c>
      <c r="C169" s="12" t="s">
        <v>28</v>
      </c>
      <c r="D169" s="12" t="s">
        <v>413</v>
      </c>
      <c r="E169" s="4" t="s">
        <v>14</v>
      </c>
      <c r="F169" s="6">
        <v>0.2</v>
      </c>
      <c r="G169" s="6">
        <v>0.2</v>
      </c>
      <c r="H169" s="6">
        <f t="shared" si="9"/>
        <v>0</v>
      </c>
      <c r="I169" s="24" t="s">
        <v>136</v>
      </c>
      <c r="J169" s="35" t="s">
        <v>137</v>
      </c>
    </row>
    <row r="170" spans="1:10" ht="15" x14ac:dyDescent="0.25">
      <c r="A170" s="39">
        <v>853</v>
      </c>
      <c r="B170" s="18">
        <v>642</v>
      </c>
      <c r="C170" s="4" t="s">
        <v>74</v>
      </c>
      <c r="D170" s="4" t="s">
        <v>449</v>
      </c>
      <c r="E170" s="4" t="s">
        <v>14</v>
      </c>
      <c r="F170" s="6">
        <v>1.2</v>
      </c>
      <c r="G170" s="6">
        <v>1.2</v>
      </c>
      <c r="H170" s="6">
        <f t="shared" si="9"/>
        <v>0</v>
      </c>
      <c r="I170" s="24" t="s">
        <v>136</v>
      </c>
      <c r="J170" s="33"/>
    </row>
    <row r="171" spans="1:10" ht="18" customHeight="1" x14ac:dyDescent="0.25">
      <c r="A171" s="39">
        <v>501</v>
      </c>
      <c r="B171" s="18">
        <v>642</v>
      </c>
      <c r="C171" s="4" t="s">
        <v>451</v>
      </c>
      <c r="D171" s="4" t="s">
        <v>452</v>
      </c>
      <c r="E171" s="4" t="s">
        <v>14</v>
      </c>
      <c r="F171" s="6">
        <v>60</v>
      </c>
      <c r="G171" s="6">
        <v>60</v>
      </c>
      <c r="H171" s="6">
        <f t="shared" si="9"/>
        <v>0</v>
      </c>
      <c r="I171" s="24" t="s">
        <v>136</v>
      </c>
      <c r="J171" s="35" t="s">
        <v>137</v>
      </c>
    </row>
    <row r="172" spans="1:10" ht="15" x14ac:dyDescent="0.25">
      <c r="A172" s="39">
        <v>854</v>
      </c>
      <c r="B172" s="18">
        <v>642</v>
      </c>
      <c r="C172" s="4" t="s">
        <v>106</v>
      </c>
      <c r="D172" s="4" t="s">
        <v>450</v>
      </c>
      <c r="E172" s="4" t="s">
        <v>14</v>
      </c>
      <c r="F172" s="6">
        <v>0.3</v>
      </c>
      <c r="G172" s="6">
        <v>0.3</v>
      </c>
      <c r="H172" s="6">
        <f t="shared" si="9"/>
        <v>0</v>
      </c>
      <c r="I172" s="24" t="s">
        <v>136</v>
      </c>
      <c r="J172" s="35" t="s">
        <v>137</v>
      </c>
    </row>
    <row r="173" spans="1:10" ht="38.25" x14ac:dyDescent="0.25">
      <c r="A173" s="39">
        <v>913</v>
      </c>
      <c r="B173" s="41">
        <v>643</v>
      </c>
      <c r="C173" s="42" t="s">
        <v>29</v>
      </c>
      <c r="D173" s="8" t="s">
        <v>30</v>
      </c>
      <c r="E173" s="4" t="s">
        <v>10</v>
      </c>
      <c r="F173" s="21"/>
      <c r="G173" s="21"/>
      <c r="H173" s="21"/>
      <c r="I173" s="25"/>
      <c r="J173" s="35" t="s">
        <v>137</v>
      </c>
    </row>
    <row r="174" spans="1:10" ht="18" customHeight="1" x14ac:dyDescent="0.25">
      <c r="A174" s="39">
        <v>829</v>
      </c>
      <c r="B174" s="19">
        <v>644</v>
      </c>
      <c r="C174" s="12" t="s">
        <v>84</v>
      </c>
      <c r="D174" s="12" t="s">
        <v>393</v>
      </c>
      <c r="E174" s="4" t="s">
        <v>22</v>
      </c>
      <c r="F174" s="6">
        <v>1.1000000000000001</v>
      </c>
      <c r="G174" s="6">
        <v>1.1000000000000001</v>
      </c>
      <c r="H174" s="6">
        <f t="shared" ref="H174:H194" si="10">SUM(F174-G174)</f>
        <v>0</v>
      </c>
      <c r="I174" s="24" t="s">
        <v>136</v>
      </c>
      <c r="J174" s="35" t="s">
        <v>271</v>
      </c>
    </row>
    <row r="175" spans="1:10" ht="18" customHeight="1" x14ac:dyDescent="0.25">
      <c r="A175" s="39">
        <v>860</v>
      </c>
      <c r="B175" s="19">
        <v>644</v>
      </c>
      <c r="C175" s="12" t="s">
        <v>468</v>
      </c>
      <c r="D175" s="12" t="s">
        <v>469</v>
      </c>
      <c r="E175" s="4" t="s">
        <v>10</v>
      </c>
      <c r="F175" s="6">
        <v>0.1</v>
      </c>
      <c r="G175" s="6">
        <v>0.1</v>
      </c>
      <c r="H175" s="6">
        <f t="shared" si="10"/>
        <v>0</v>
      </c>
      <c r="I175" s="24" t="s">
        <v>136</v>
      </c>
      <c r="J175" s="35" t="s">
        <v>181</v>
      </c>
    </row>
    <row r="176" spans="1:10" ht="18" customHeight="1" x14ac:dyDescent="0.25">
      <c r="A176" s="39">
        <v>821</v>
      </c>
      <c r="B176" s="20">
        <v>645</v>
      </c>
      <c r="C176" s="4" t="s">
        <v>372</v>
      </c>
      <c r="D176" s="4" t="s">
        <v>373</v>
      </c>
      <c r="E176" s="4" t="s">
        <v>24</v>
      </c>
      <c r="F176" s="6">
        <v>0.4</v>
      </c>
      <c r="G176" s="6">
        <v>0.4</v>
      </c>
      <c r="H176" s="6">
        <f t="shared" si="10"/>
        <v>0</v>
      </c>
      <c r="I176" s="24" t="s">
        <v>136</v>
      </c>
      <c r="J176" s="35" t="s">
        <v>247</v>
      </c>
    </row>
    <row r="177" spans="1:10" ht="18" customHeight="1" x14ac:dyDescent="0.25">
      <c r="A177" s="39">
        <v>92</v>
      </c>
      <c r="B177" s="18">
        <v>645</v>
      </c>
      <c r="C177" s="4" t="s">
        <v>506</v>
      </c>
      <c r="D177" s="4" t="s">
        <v>507</v>
      </c>
      <c r="E177" s="4" t="s">
        <v>47</v>
      </c>
      <c r="F177" s="6">
        <v>63.322000000000003</v>
      </c>
      <c r="G177" s="6">
        <v>63.322000000000003</v>
      </c>
      <c r="H177" s="6">
        <f t="shared" si="10"/>
        <v>0</v>
      </c>
      <c r="I177" s="24" t="s">
        <v>136</v>
      </c>
      <c r="J177" s="35" t="s">
        <v>247</v>
      </c>
    </row>
    <row r="178" spans="1:10" ht="18" customHeight="1" x14ac:dyDescent="0.25">
      <c r="A178" s="39">
        <v>641</v>
      </c>
      <c r="B178" s="18">
        <v>645</v>
      </c>
      <c r="C178" s="4" t="s">
        <v>444</v>
      </c>
      <c r="D178" s="4" t="s">
        <v>445</v>
      </c>
      <c r="E178" s="4" t="s">
        <v>45</v>
      </c>
      <c r="F178" s="6">
        <v>1.415</v>
      </c>
      <c r="G178" s="6">
        <v>1.415</v>
      </c>
      <c r="H178" s="11">
        <f t="shared" si="10"/>
        <v>0</v>
      </c>
      <c r="I178" s="24" t="s">
        <v>217</v>
      </c>
      <c r="J178" s="35"/>
    </row>
    <row r="179" spans="1:10" ht="18" customHeight="1" x14ac:dyDescent="0.25">
      <c r="A179" s="39">
        <v>461</v>
      </c>
      <c r="B179" s="18">
        <v>645</v>
      </c>
      <c r="C179" s="4" t="s">
        <v>502</v>
      </c>
      <c r="D179" s="4" t="s">
        <v>503</v>
      </c>
      <c r="E179" s="4" t="s">
        <v>45</v>
      </c>
      <c r="F179" s="6">
        <v>4.5999999999999996</v>
      </c>
      <c r="G179" s="6">
        <v>4.5999999999999996</v>
      </c>
      <c r="H179" s="11">
        <f t="shared" si="10"/>
        <v>0</v>
      </c>
      <c r="I179" s="24" t="s">
        <v>136</v>
      </c>
      <c r="J179" s="35" t="s">
        <v>137</v>
      </c>
    </row>
    <row r="180" spans="1:10" ht="18" customHeight="1" x14ac:dyDescent="0.25">
      <c r="A180" s="39">
        <v>461</v>
      </c>
      <c r="B180" s="18">
        <v>645</v>
      </c>
      <c r="C180" s="4" t="s">
        <v>504</v>
      </c>
      <c r="D180" s="4" t="s">
        <v>505</v>
      </c>
      <c r="E180" s="4" t="s">
        <v>45</v>
      </c>
      <c r="F180" s="6">
        <v>1.5</v>
      </c>
      <c r="G180" s="6">
        <v>1.5</v>
      </c>
      <c r="H180" s="11">
        <f t="shared" si="10"/>
        <v>0</v>
      </c>
      <c r="I180" s="24" t="s">
        <v>136</v>
      </c>
      <c r="J180" s="35"/>
    </row>
    <row r="181" spans="1:10" ht="18" customHeight="1" x14ac:dyDescent="0.25">
      <c r="A181" s="39">
        <v>830</v>
      </c>
      <c r="B181" s="18">
        <v>650</v>
      </c>
      <c r="C181" s="4" t="s">
        <v>394</v>
      </c>
      <c r="D181" s="4" t="s">
        <v>182</v>
      </c>
      <c r="E181" s="4" t="s">
        <v>9</v>
      </c>
      <c r="F181" s="6">
        <v>0.15</v>
      </c>
      <c r="G181" s="6">
        <v>0.15</v>
      </c>
      <c r="H181" s="6">
        <f t="shared" si="10"/>
        <v>0</v>
      </c>
      <c r="I181" s="24" t="s">
        <v>25</v>
      </c>
      <c r="J181" s="35"/>
    </row>
    <row r="182" spans="1:10" ht="19.5" customHeight="1" x14ac:dyDescent="0.25">
      <c r="A182" s="39">
        <v>814</v>
      </c>
      <c r="B182" s="13">
        <v>650</v>
      </c>
      <c r="C182" s="12" t="s">
        <v>73</v>
      </c>
      <c r="D182" s="4" t="s">
        <v>182</v>
      </c>
      <c r="E182" s="4" t="s">
        <v>12</v>
      </c>
      <c r="F182" s="6">
        <v>0.15</v>
      </c>
      <c r="G182" s="6">
        <v>0.15</v>
      </c>
      <c r="H182" s="6">
        <f t="shared" si="10"/>
        <v>0</v>
      </c>
      <c r="I182" s="24" t="s">
        <v>136</v>
      </c>
      <c r="J182" s="35"/>
    </row>
    <row r="183" spans="1:10" ht="18" customHeight="1" x14ac:dyDescent="0.25">
      <c r="A183" s="39">
        <v>832</v>
      </c>
      <c r="B183" s="18">
        <v>650</v>
      </c>
      <c r="C183" s="4" t="s">
        <v>85</v>
      </c>
      <c r="D183" s="4" t="s">
        <v>397</v>
      </c>
      <c r="E183" s="4" t="s">
        <v>9</v>
      </c>
      <c r="F183" s="6">
        <v>0.25</v>
      </c>
      <c r="G183" s="6">
        <v>0.25</v>
      </c>
      <c r="H183" s="6">
        <f t="shared" si="10"/>
        <v>0</v>
      </c>
      <c r="I183" s="24" t="s">
        <v>25</v>
      </c>
      <c r="J183" s="35"/>
    </row>
    <row r="184" spans="1:10" ht="15" x14ac:dyDescent="0.25">
      <c r="A184" s="39">
        <v>831</v>
      </c>
      <c r="B184" s="18">
        <v>650</v>
      </c>
      <c r="C184" s="4" t="s">
        <v>395</v>
      </c>
      <c r="D184" s="4" t="s">
        <v>182</v>
      </c>
      <c r="E184" s="4" t="s">
        <v>9</v>
      </c>
      <c r="F184" s="6">
        <v>0.25</v>
      </c>
      <c r="G184" s="6">
        <v>0.25</v>
      </c>
      <c r="H184" s="6">
        <f t="shared" si="10"/>
        <v>0</v>
      </c>
      <c r="I184" s="24" t="s">
        <v>25</v>
      </c>
      <c r="J184" s="35" t="s">
        <v>331</v>
      </c>
    </row>
    <row r="185" spans="1:10" ht="18" hidden="1" customHeight="1" x14ac:dyDescent="0.25">
      <c r="A185" s="20"/>
      <c r="B185" s="18">
        <v>650</v>
      </c>
      <c r="C185" s="4" t="s">
        <v>396</v>
      </c>
      <c r="D185" s="22" t="s">
        <v>574</v>
      </c>
      <c r="E185" s="4" t="s">
        <v>9</v>
      </c>
      <c r="F185" s="6">
        <v>3</v>
      </c>
      <c r="G185" s="6">
        <v>3</v>
      </c>
      <c r="H185" s="6">
        <f t="shared" si="10"/>
        <v>0</v>
      </c>
      <c r="I185" s="24" t="s">
        <v>6</v>
      </c>
      <c r="J185" s="35" t="s">
        <v>137</v>
      </c>
    </row>
    <row r="186" spans="1:10" ht="18" customHeight="1" x14ac:dyDescent="0.25">
      <c r="A186" s="20" t="s">
        <v>594</v>
      </c>
      <c r="B186" s="18">
        <v>650</v>
      </c>
      <c r="C186" s="4" t="s">
        <v>398</v>
      </c>
      <c r="D186" s="4" t="s">
        <v>399</v>
      </c>
      <c r="E186" s="4" t="s">
        <v>9</v>
      </c>
      <c r="F186" s="6">
        <v>94</v>
      </c>
      <c r="G186" s="6">
        <v>94</v>
      </c>
      <c r="H186" s="6">
        <f t="shared" si="10"/>
        <v>0</v>
      </c>
      <c r="I186" s="24" t="s">
        <v>140</v>
      </c>
      <c r="J186" s="35" t="s">
        <v>153</v>
      </c>
    </row>
    <row r="187" spans="1:10" ht="18" customHeight="1" x14ac:dyDescent="0.25">
      <c r="A187" s="20" t="s">
        <v>595</v>
      </c>
      <c r="B187" s="18">
        <v>650</v>
      </c>
      <c r="C187" s="4" t="s">
        <v>454</v>
      </c>
      <c r="D187" s="4" t="s">
        <v>455</v>
      </c>
      <c r="E187" s="4" t="s">
        <v>44</v>
      </c>
      <c r="F187" s="6">
        <v>63</v>
      </c>
      <c r="G187" s="6">
        <v>63</v>
      </c>
      <c r="H187" s="6">
        <f t="shared" si="10"/>
        <v>0</v>
      </c>
      <c r="I187" s="24" t="s">
        <v>140</v>
      </c>
      <c r="J187" s="35" t="s">
        <v>153</v>
      </c>
    </row>
    <row r="188" spans="1:10" ht="18" customHeight="1" x14ac:dyDescent="0.25">
      <c r="A188" s="39">
        <v>822</v>
      </c>
      <c r="B188" s="13">
        <v>652</v>
      </c>
      <c r="C188" s="12" t="s">
        <v>35</v>
      </c>
      <c r="D188" s="12" t="s">
        <v>374</v>
      </c>
      <c r="E188" s="4" t="s">
        <v>36</v>
      </c>
      <c r="F188" s="6">
        <v>0.04</v>
      </c>
      <c r="G188" s="6">
        <v>0.04</v>
      </c>
      <c r="H188" s="6">
        <f t="shared" si="10"/>
        <v>0</v>
      </c>
      <c r="I188" s="24" t="s">
        <v>136</v>
      </c>
      <c r="J188" s="35" t="s">
        <v>443</v>
      </c>
    </row>
    <row r="189" spans="1:10" ht="18" customHeight="1" x14ac:dyDescent="0.25">
      <c r="A189" s="39">
        <v>358</v>
      </c>
      <c r="B189" s="18">
        <v>657</v>
      </c>
      <c r="C189" s="4" t="s">
        <v>550</v>
      </c>
      <c r="D189" s="4" t="s">
        <v>551</v>
      </c>
      <c r="E189" s="4" t="s">
        <v>45</v>
      </c>
      <c r="F189" s="6">
        <v>7</v>
      </c>
      <c r="G189" s="6">
        <v>7</v>
      </c>
      <c r="H189" s="6">
        <f t="shared" si="10"/>
        <v>0</v>
      </c>
      <c r="I189" s="24" t="s">
        <v>72</v>
      </c>
      <c r="J189" s="35" t="s">
        <v>148</v>
      </c>
    </row>
    <row r="190" spans="1:10" ht="18" customHeight="1" x14ac:dyDescent="0.25">
      <c r="A190" s="39">
        <v>358</v>
      </c>
      <c r="B190" s="18">
        <v>657</v>
      </c>
      <c r="C190" s="4" t="s">
        <v>552</v>
      </c>
      <c r="D190" s="4" t="s">
        <v>553</v>
      </c>
      <c r="E190" s="4" t="s">
        <v>45</v>
      </c>
      <c r="F190" s="6">
        <v>8.4909999999999997</v>
      </c>
      <c r="G190" s="6">
        <v>8.4960000000000004</v>
      </c>
      <c r="H190" s="9">
        <f t="shared" si="10"/>
        <v>-5.0000000000007816E-3</v>
      </c>
      <c r="I190" s="24" t="s">
        <v>25</v>
      </c>
      <c r="J190" s="35" t="s">
        <v>178</v>
      </c>
    </row>
    <row r="191" spans="1:10" ht="18" customHeight="1" x14ac:dyDescent="0.25">
      <c r="A191" s="39">
        <v>608</v>
      </c>
      <c r="B191" s="18">
        <v>661</v>
      </c>
      <c r="C191" s="4" t="s">
        <v>59</v>
      </c>
      <c r="D191" s="4" t="s">
        <v>442</v>
      </c>
      <c r="E191" s="4" t="s">
        <v>45</v>
      </c>
      <c r="F191" s="6">
        <v>3.4849999999999999</v>
      </c>
      <c r="G191" s="6">
        <v>4.149</v>
      </c>
      <c r="H191" s="16">
        <f t="shared" si="10"/>
        <v>-0.66400000000000015</v>
      </c>
      <c r="I191" s="24" t="s">
        <v>25</v>
      </c>
      <c r="J191" s="35" t="s">
        <v>153</v>
      </c>
    </row>
    <row r="192" spans="1:10" ht="18" customHeight="1" x14ac:dyDescent="0.25">
      <c r="A192" s="39">
        <v>602</v>
      </c>
      <c r="B192" s="18">
        <v>665</v>
      </c>
      <c r="C192" s="4" t="s">
        <v>391</v>
      </c>
      <c r="D192" s="4" t="s">
        <v>392</v>
      </c>
      <c r="E192" s="4" t="s">
        <v>5</v>
      </c>
      <c r="F192" s="6">
        <v>1.25</v>
      </c>
      <c r="G192" s="6">
        <v>1.25</v>
      </c>
      <c r="H192" s="6">
        <f t="shared" si="10"/>
        <v>0</v>
      </c>
      <c r="I192" s="24" t="s">
        <v>217</v>
      </c>
      <c r="J192" s="35"/>
    </row>
    <row r="193" spans="1:10" ht="18" customHeight="1" x14ac:dyDescent="0.25">
      <c r="A193" s="39">
        <v>639</v>
      </c>
      <c r="B193" s="18">
        <v>674</v>
      </c>
      <c r="C193" s="4" t="s">
        <v>417</v>
      </c>
      <c r="D193" s="4" t="s">
        <v>418</v>
      </c>
      <c r="E193" s="4" t="s">
        <v>9</v>
      </c>
      <c r="F193" s="6">
        <v>1.6</v>
      </c>
      <c r="G193" s="6">
        <v>1.6</v>
      </c>
      <c r="H193" s="6">
        <f t="shared" si="10"/>
        <v>0</v>
      </c>
      <c r="I193" s="24" t="s">
        <v>217</v>
      </c>
      <c r="J193" s="35" t="s">
        <v>178</v>
      </c>
    </row>
    <row r="194" spans="1:10" ht="18" customHeight="1" x14ac:dyDescent="0.25">
      <c r="A194" s="39">
        <v>662</v>
      </c>
      <c r="B194" s="18">
        <v>674</v>
      </c>
      <c r="C194" s="4" t="s">
        <v>419</v>
      </c>
      <c r="D194" s="4" t="s">
        <v>182</v>
      </c>
      <c r="E194" s="4" t="s">
        <v>5</v>
      </c>
      <c r="F194" s="6">
        <v>0.5</v>
      </c>
      <c r="G194" s="6">
        <v>0.5</v>
      </c>
      <c r="H194" s="7">
        <f t="shared" si="10"/>
        <v>0</v>
      </c>
      <c r="I194" s="24" t="s">
        <v>217</v>
      </c>
      <c r="J194" s="35" t="s">
        <v>388</v>
      </c>
    </row>
    <row r="195" spans="1:10" ht="18" hidden="1" customHeight="1" x14ac:dyDescent="0.25">
      <c r="A195" s="20"/>
      <c r="B195" s="40"/>
      <c r="C195" s="21"/>
      <c r="D195" s="21"/>
      <c r="E195" s="21"/>
      <c r="F195" s="21"/>
      <c r="G195" s="21"/>
      <c r="H195" s="21"/>
      <c r="I195" s="25"/>
      <c r="J195" s="33"/>
    </row>
    <row r="196" spans="1:10" ht="18" hidden="1" customHeight="1" x14ac:dyDescent="0.25">
      <c r="J196" s="35"/>
    </row>
    <row r="197" spans="1:10" ht="18" customHeight="1" x14ac:dyDescent="0.25">
      <c r="A197" s="39">
        <v>525</v>
      </c>
      <c r="B197" s="20">
        <v>675</v>
      </c>
      <c r="C197" s="4" t="s">
        <v>48</v>
      </c>
      <c r="D197" s="4" t="s">
        <v>357</v>
      </c>
      <c r="E197" s="4" t="s">
        <v>5</v>
      </c>
      <c r="F197" s="6">
        <v>1.7</v>
      </c>
      <c r="G197" s="6">
        <v>1.7</v>
      </c>
      <c r="H197" s="6">
        <f t="shared" ref="H197:H227" si="11">SUM(F197-G197)</f>
        <v>0</v>
      </c>
      <c r="I197" s="24" t="s">
        <v>136</v>
      </c>
      <c r="J197" s="35"/>
    </row>
    <row r="198" spans="1:10" ht="18" customHeight="1" x14ac:dyDescent="0.25">
      <c r="A198" s="39">
        <v>348</v>
      </c>
      <c r="B198" s="18">
        <v>675</v>
      </c>
      <c r="C198" s="4" t="s">
        <v>519</v>
      </c>
      <c r="D198" s="4" t="s">
        <v>520</v>
      </c>
      <c r="E198" s="4" t="s">
        <v>5</v>
      </c>
      <c r="F198" s="6">
        <v>0.251</v>
      </c>
      <c r="G198" s="6">
        <v>0.251</v>
      </c>
      <c r="H198" s="6">
        <f t="shared" si="11"/>
        <v>0</v>
      </c>
      <c r="I198" s="24" t="s">
        <v>235</v>
      </c>
      <c r="J198" s="35"/>
    </row>
    <row r="199" spans="1:10" ht="18" customHeight="1" x14ac:dyDescent="0.25">
      <c r="A199" s="39">
        <v>533</v>
      </c>
      <c r="B199" s="18">
        <v>675</v>
      </c>
      <c r="C199" s="4" t="s">
        <v>517</v>
      </c>
      <c r="D199" s="4" t="s">
        <v>518</v>
      </c>
      <c r="E199" s="4" t="s">
        <v>5</v>
      </c>
      <c r="F199" s="6">
        <v>0.6</v>
      </c>
      <c r="G199" s="6">
        <v>0.6</v>
      </c>
      <c r="H199" s="6">
        <f t="shared" si="11"/>
        <v>0</v>
      </c>
      <c r="I199" s="24" t="s">
        <v>136</v>
      </c>
      <c r="J199" s="35"/>
    </row>
    <row r="200" spans="1:10" ht="18" customHeight="1" x14ac:dyDescent="0.25">
      <c r="A200" s="39">
        <v>877</v>
      </c>
      <c r="B200" s="18">
        <v>675</v>
      </c>
      <c r="C200" s="4" t="s">
        <v>516</v>
      </c>
      <c r="D200" s="4" t="s">
        <v>182</v>
      </c>
      <c r="E200" s="4" t="s">
        <v>5</v>
      </c>
      <c r="F200" s="6">
        <v>0.2</v>
      </c>
      <c r="G200" s="6">
        <v>0.2</v>
      </c>
      <c r="H200" s="6">
        <f t="shared" si="11"/>
        <v>0</v>
      </c>
      <c r="I200" s="24" t="s">
        <v>25</v>
      </c>
      <c r="J200" s="35"/>
    </row>
    <row r="201" spans="1:10" ht="18" customHeight="1" x14ac:dyDescent="0.25">
      <c r="A201" s="39">
        <v>425</v>
      </c>
      <c r="B201" s="18">
        <v>676</v>
      </c>
      <c r="C201" s="4" t="s">
        <v>528</v>
      </c>
      <c r="D201" s="4" t="s">
        <v>529</v>
      </c>
      <c r="E201" s="4" t="s">
        <v>4</v>
      </c>
      <c r="F201" s="6">
        <v>1.8580000000000001</v>
      </c>
      <c r="G201" s="6">
        <v>0.434</v>
      </c>
      <c r="H201" s="7">
        <f t="shared" si="11"/>
        <v>1.4240000000000002</v>
      </c>
      <c r="I201" s="24" t="s">
        <v>72</v>
      </c>
      <c r="J201" s="35" t="s">
        <v>443</v>
      </c>
    </row>
    <row r="202" spans="1:10" ht="18" customHeight="1" x14ac:dyDescent="0.25">
      <c r="A202" s="39">
        <v>858</v>
      </c>
      <c r="B202" s="18">
        <v>677</v>
      </c>
      <c r="C202" s="4" t="s">
        <v>465</v>
      </c>
      <c r="D202" s="4" t="s">
        <v>466</v>
      </c>
      <c r="E202" s="4" t="s">
        <v>5</v>
      </c>
      <c r="F202" s="6">
        <v>0.115</v>
      </c>
      <c r="G202" s="6">
        <v>0.115</v>
      </c>
      <c r="H202" s="6">
        <f t="shared" si="11"/>
        <v>0</v>
      </c>
      <c r="I202" s="24" t="s">
        <v>25</v>
      </c>
      <c r="J202" s="35" t="s">
        <v>148</v>
      </c>
    </row>
    <row r="203" spans="1:10" ht="18" customHeight="1" x14ac:dyDescent="0.25">
      <c r="A203" s="39">
        <v>859</v>
      </c>
      <c r="B203" s="18">
        <v>677</v>
      </c>
      <c r="C203" s="4" t="s">
        <v>467</v>
      </c>
      <c r="D203" s="4" t="s">
        <v>182</v>
      </c>
      <c r="E203" s="4" t="s">
        <v>9</v>
      </c>
      <c r="F203" s="6">
        <v>0.2</v>
      </c>
      <c r="G203" s="6">
        <v>0.2</v>
      </c>
      <c r="H203" s="6">
        <f t="shared" si="11"/>
        <v>0</v>
      </c>
      <c r="I203" s="24" t="s">
        <v>25</v>
      </c>
      <c r="J203" s="35" t="s">
        <v>558</v>
      </c>
    </row>
    <row r="204" spans="1:10" ht="18" customHeight="1" x14ac:dyDescent="0.25">
      <c r="A204" s="39">
        <v>514</v>
      </c>
      <c r="B204" s="18">
        <v>681</v>
      </c>
      <c r="C204" s="4" t="s">
        <v>545</v>
      </c>
      <c r="D204" s="4" t="s">
        <v>546</v>
      </c>
      <c r="E204" s="4" t="s">
        <v>4</v>
      </c>
      <c r="F204" s="6">
        <v>2.77</v>
      </c>
      <c r="G204" s="6">
        <v>0.89200000000000002</v>
      </c>
      <c r="H204" s="7">
        <f t="shared" si="11"/>
        <v>1.8780000000000001</v>
      </c>
      <c r="I204" s="24" t="s">
        <v>72</v>
      </c>
      <c r="J204" s="35" t="s">
        <v>224</v>
      </c>
    </row>
    <row r="205" spans="1:10" ht="18" customHeight="1" x14ac:dyDescent="0.25">
      <c r="A205" s="39">
        <v>673</v>
      </c>
      <c r="B205" s="18">
        <v>681</v>
      </c>
      <c r="C205" s="4" t="s">
        <v>547</v>
      </c>
      <c r="D205" s="4" t="s">
        <v>548</v>
      </c>
      <c r="E205" s="4" t="s">
        <v>4</v>
      </c>
      <c r="F205" s="6">
        <v>1.3</v>
      </c>
      <c r="G205" s="6">
        <v>0.4</v>
      </c>
      <c r="H205" s="7">
        <f t="shared" si="11"/>
        <v>0.9</v>
      </c>
      <c r="I205" s="24" t="s">
        <v>217</v>
      </c>
      <c r="J205" s="35" t="s">
        <v>221</v>
      </c>
    </row>
    <row r="206" spans="1:10" ht="18" customHeight="1" x14ac:dyDescent="0.25">
      <c r="A206" s="39">
        <v>655</v>
      </c>
      <c r="B206" s="18">
        <v>693</v>
      </c>
      <c r="C206" s="4" t="s">
        <v>556</v>
      </c>
      <c r="D206" s="4" t="s">
        <v>557</v>
      </c>
      <c r="E206" s="4" t="s">
        <v>4</v>
      </c>
      <c r="F206" s="6">
        <v>0.73</v>
      </c>
      <c r="G206" s="6">
        <v>0.73</v>
      </c>
      <c r="H206" s="6">
        <f t="shared" si="11"/>
        <v>0</v>
      </c>
      <c r="I206" s="24" t="s">
        <v>217</v>
      </c>
      <c r="J206" s="35" t="s">
        <v>165</v>
      </c>
    </row>
    <row r="207" spans="1:10" ht="18" customHeight="1" x14ac:dyDescent="0.25">
      <c r="A207" s="39">
        <v>523</v>
      </c>
      <c r="B207" s="18">
        <v>693</v>
      </c>
      <c r="C207" s="4" t="s">
        <v>559</v>
      </c>
      <c r="D207" s="4" t="s">
        <v>560</v>
      </c>
      <c r="E207" s="4" t="s">
        <v>4</v>
      </c>
      <c r="F207" s="6">
        <v>1.6</v>
      </c>
      <c r="G207" s="6">
        <v>1.6</v>
      </c>
      <c r="H207" s="6">
        <f t="shared" si="11"/>
        <v>0</v>
      </c>
      <c r="I207" s="24" t="s">
        <v>217</v>
      </c>
      <c r="J207" s="35"/>
    </row>
    <row r="208" spans="1:10" ht="18" customHeight="1" x14ac:dyDescent="0.25">
      <c r="A208" s="39">
        <v>612</v>
      </c>
      <c r="B208" s="18">
        <v>694</v>
      </c>
      <c r="C208" s="4" t="s">
        <v>446</v>
      </c>
      <c r="D208" s="4" t="s">
        <v>447</v>
      </c>
      <c r="E208" s="4" t="s">
        <v>4</v>
      </c>
      <c r="F208" s="6">
        <v>0.625</v>
      </c>
      <c r="G208" s="6">
        <v>0.625</v>
      </c>
      <c r="H208" s="6">
        <f t="shared" si="11"/>
        <v>0</v>
      </c>
      <c r="I208" s="24" t="s">
        <v>217</v>
      </c>
      <c r="J208" s="35" t="s">
        <v>137</v>
      </c>
    </row>
    <row r="209" spans="1:10" ht="18" hidden="1" customHeight="1" x14ac:dyDescent="0.25">
      <c r="A209" s="20"/>
      <c r="B209" s="18">
        <v>694</v>
      </c>
      <c r="C209" s="4" t="s">
        <v>446</v>
      </c>
      <c r="D209" s="4" t="s">
        <v>448</v>
      </c>
      <c r="E209" s="4" t="s">
        <v>4</v>
      </c>
      <c r="F209" s="6">
        <v>0.5</v>
      </c>
      <c r="G209" s="6">
        <v>0.5</v>
      </c>
      <c r="H209" s="6">
        <f t="shared" si="11"/>
        <v>0</v>
      </c>
      <c r="I209" s="24" t="s">
        <v>217</v>
      </c>
      <c r="J209" s="35" t="s">
        <v>137</v>
      </c>
    </row>
    <row r="210" spans="1:10" ht="18" customHeight="1" x14ac:dyDescent="0.25">
      <c r="A210" s="39">
        <v>842</v>
      </c>
      <c r="B210" s="18">
        <v>695</v>
      </c>
      <c r="C210" s="4" t="s">
        <v>423</v>
      </c>
      <c r="D210" s="4" t="s">
        <v>424</v>
      </c>
      <c r="E210" s="4" t="s">
        <v>9</v>
      </c>
      <c r="F210" s="6">
        <v>1.05</v>
      </c>
      <c r="G210" s="6">
        <v>1.05</v>
      </c>
      <c r="H210" s="6">
        <f t="shared" si="11"/>
        <v>0</v>
      </c>
      <c r="I210" s="24" t="s">
        <v>25</v>
      </c>
      <c r="J210" s="35" t="s">
        <v>137</v>
      </c>
    </row>
    <row r="211" spans="1:10" ht="18" customHeight="1" x14ac:dyDescent="0.25">
      <c r="A211" s="39">
        <v>850</v>
      </c>
      <c r="B211" s="18">
        <v>695</v>
      </c>
      <c r="C211" s="4" t="s">
        <v>86</v>
      </c>
      <c r="D211" s="4" t="s">
        <v>438</v>
      </c>
      <c r="E211" s="4" t="s">
        <v>4</v>
      </c>
      <c r="F211" s="6">
        <v>0.3</v>
      </c>
      <c r="G211" s="6">
        <v>0.3</v>
      </c>
      <c r="H211" s="6">
        <f t="shared" si="11"/>
        <v>0</v>
      </c>
      <c r="I211" s="24" t="s">
        <v>136</v>
      </c>
      <c r="J211" s="35" t="s">
        <v>183</v>
      </c>
    </row>
    <row r="212" spans="1:10" ht="18" customHeight="1" x14ac:dyDescent="0.25">
      <c r="A212" s="39">
        <v>883</v>
      </c>
      <c r="B212" s="19">
        <v>710</v>
      </c>
      <c r="C212" s="12" t="s">
        <v>40</v>
      </c>
      <c r="D212" s="12" t="s">
        <v>544</v>
      </c>
      <c r="E212" s="4" t="s">
        <v>10</v>
      </c>
      <c r="F212" s="6">
        <v>0.13</v>
      </c>
      <c r="G212" s="6">
        <v>0.13</v>
      </c>
      <c r="H212" s="6">
        <f t="shared" si="11"/>
        <v>0</v>
      </c>
      <c r="I212" s="24" t="s">
        <v>136</v>
      </c>
      <c r="J212" s="35" t="s">
        <v>243</v>
      </c>
    </row>
    <row r="213" spans="1:10" ht="18" customHeight="1" x14ac:dyDescent="0.25">
      <c r="A213" s="39">
        <v>882</v>
      </c>
      <c r="B213" s="19">
        <v>710</v>
      </c>
      <c r="C213" s="12" t="s">
        <v>542</v>
      </c>
      <c r="D213" s="12" t="s">
        <v>543</v>
      </c>
      <c r="E213" s="4" t="s">
        <v>10</v>
      </c>
      <c r="F213" s="6">
        <v>0.5</v>
      </c>
      <c r="G213" s="6">
        <v>0.5</v>
      </c>
      <c r="H213" s="6">
        <f t="shared" si="11"/>
        <v>0</v>
      </c>
      <c r="I213" s="24" t="s">
        <v>136</v>
      </c>
      <c r="J213" s="35"/>
    </row>
    <row r="214" spans="1:10" ht="18" customHeight="1" x14ac:dyDescent="0.25">
      <c r="A214" s="39">
        <v>856</v>
      </c>
      <c r="B214" s="18">
        <v>713</v>
      </c>
      <c r="C214" s="4" t="s">
        <v>458</v>
      </c>
      <c r="D214" s="4" t="s">
        <v>459</v>
      </c>
      <c r="E214" s="4" t="s">
        <v>12</v>
      </c>
      <c r="F214" s="6">
        <v>1</v>
      </c>
      <c r="G214" s="6">
        <v>1</v>
      </c>
      <c r="H214" s="6">
        <f t="shared" si="11"/>
        <v>0</v>
      </c>
      <c r="I214" s="24" t="s">
        <v>136</v>
      </c>
      <c r="J214" s="35" t="s">
        <v>328</v>
      </c>
    </row>
    <row r="215" spans="1:10" ht="18" customHeight="1" x14ac:dyDescent="0.25">
      <c r="A215" s="39">
        <v>538</v>
      </c>
      <c r="B215" s="20">
        <v>749</v>
      </c>
      <c r="C215" s="4" t="s">
        <v>351</v>
      </c>
      <c r="D215" s="4" t="s">
        <v>352</v>
      </c>
      <c r="E215" s="4" t="s">
        <v>45</v>
      </c>
      <c r="F215" s="6">
        <v>0.6</v>
      </c>
      <c r="G215" s="6">
        <v>0.6</v>
      </c>
      <c r="H215" s="6">
        <f t="shared" si="11"/>
        <v>0</v>
      </c>
      <c r="I215" s="24" t="s">
        <v>136</v>
      </c>
      <c r="J215" s="35" t="s">
        <v>346</v>
      </c>
    </row>
    <row r="216" spans="1:10" ht="18" customHeight="1" x14ac:dyDescent="0.25">
      <c r="A216" s="39">
        <v>553</v>
      </c>
      <c r="B216" s="18">
        <v>769</v>
      </c>
      <c r="C216" s="4" t="s">
        <v>57</v>
      </c>
      <c r="D216" s="4" t="s">
        <v>464</v>
      </c>
      <c r="E216" s="4" t="s">
        <v>9</v>
      </c>
      <c r="F216" s="6">
        <v>0.48</v>
      </c>
      <c r="G216" s="6">
        <v>0.48</v>
      </c>
      <c r="H216" s="6">
        <f t="shared" si="11"/>
        <v>0</v>
      </c>
      <c r="I216" s="24" t="s">
        <v>136</v>
      </c>
      <c r="J216" s="35"/>
    </row>
    <row r="217" spans="1:10" ht="18" customHeight="1" x14ac:dyDescent="0.25">
      <c r="A217" s="39">
        <v>817</v>
      </c>
      <c r="B217" s="20">
        <v>786</v>
      </c>
      <c r="C217" s="4" t="s">
        <v>46</v>
      </c>
      <c r="D217" s="4" t="s">
        <v>182</v>
      </c>
      <c r="E217" s="4" t="s">
        <v>9</v>
      </c>
      <c r="F217" s="6">
        <v>0.05</v>
      </c>
      <c r="G217" s="6">
        <v>0.05</v>
      </c>
      <c r="H217" s="6">
        <f t="shared" si="11"/>
        <v>0</v>
      </c>
      <c r="I217" s="24" t="s">
        <v>25</v>
      </c>
      <c r="J217" s="35"/>
    </row>
    <row r="218" spans="1:10" ht="18" customHeight="1" x14ac:dyDescent="0.25">
      <c r="A218" s="20" t="s">
        <v>596</v>
      </c>
      <c r="B218" s="20">
        <v>786</v>
      </c>
      <c r="C218" s="4" t="s">
        <v>361</v>
      </c>
      <c r="D218" s="4" t="s">
        <v>362</v>
      </c>
      <c r="E218" s="4" t="s">
        <v>5</v>
      </c>
      <c r="F218" s="6">
        <v>126</v>
      </c>
      <c r="G218" s="6">
        <v>126</v>
      </c>
      <c r="H218" s="6">
        <f t="shared" si="11"/>
        <v>0</v>
      </c>
      <c r="I218" s="24" t="s">
        <v>140</v>
      </c>
      <c r="J218" s="35"/>
    </row>
    <row r="219" spans="1:10" ht="18" customHeight="1" x14ac:dyDescent="0.25">
      <c r="A219" s="39">
        <v>294</v>
      </c>
      <c r="B219" s="18">
        <v>828</v>
      </c>
      <c r="C219" s="4" t="s">
        <v>563</v>
      </c>
      <c r="D219" s="4" t="s">
        <v>564</v>
      </c>
      <c r="E219" s="4" t="s">
        <v>5</v>
      </c>
      <c r="F219" s="6">
        <v>121.4</v>
      </c>
      <c r="G219" s="6">
        <v>121.4</v>
      </c>
      <c r="H219" s="6">
        <f t="shared" si="11"/>
        <v>0</v>
      </c>
      <c r="I219" s="24"/>
      <c r="J219" s="35"/>
    </row>
    <row r="220" spans="1:10" ht="18" customHeight="1" x14ac:dyDescent="0.25">
      <c r="A220" s="39">
        <v>890</v>
      </c>
      <c r="B220" s="18">
        <v>828</v>
      </c>
      <c r="C220" s="4" t="s">
        <v>98</v>
      </c>
      <c r="D220" s="4" t="s">
        <v>565</v>
      </c>
      <c r="E220" s="4" t="s">
        <v>5</v>
      </c>
      <c r="F220" s="6">
        <v>0.5</v>
      </c>
      <c r="G220" s="6">
        <v>0.5</v>
      </c>
      <c r="H220" s="6">
        <f t="shared" si="11"/>
        <v>0</v>
      </c>
      <c r="I220" s="24" t="s">
        <v>25</v>
      </c>
      <c r="J220" s="35" t="s">
        <v>165</v>
      </c>
    </row>
    <row r="221" spans="1:10" ht="18" customHeight="1" x14ac:dyDescent="0.25">
      <c r="A221" s="39">
        <v>893</v>
      </c>
      <c r="B221" s="18">
        <v>828</v>
      </c>
      <c r="C221" s="4" t="s">
        <v>568</v>
      </c>
      <c r="D221" s="4" t="s">
        <v>569</v>
      </c>
      <c r="E221" s="4" t="s">
        <v>5</v>
      </c>
      <c r="F221" s="6">
        <v>4.5999999999999999E-2</v>
      </c>
      <c r="G221" s="6">
        <v>4.5999999999999999E-2</v>
      </c>
      <c r="H221" s="6">
        <f t="shared" si="11"/>
        <v>0</v>
      </c>
      <c r="I221" s="24" t="s">
        <v>25</v>
      </c>
      <c r="J221" s="35"/>
    </row>
    <row r="222" spans="1:10" ht="18" customHeight="1" x14ac:dyDescent="0.25">
      <c r="A222" s="39">
        <v>894</v>
      </c>
      <c r="B222" s="18">
        <v>828</v>
      </c>
      <c r="C222" s="4" t="s">
        <v>570</v>
      </c>
      <c r="D222" s="4" t="s">
        <v>571</v>
      </c>
      <c r="E222" s="4" t="s">
        <v>5</v>
      </c>
      <c r="F222" s="6">
        <v>2.3370000000000002</v>
      </c>
      <c r="G222" s="6">
        <v>2.3370000000000002</v>
      </c>
      <c r="H222" s="6">
        <f t="shared" si="11"/>
        <v>0</v>
      </c>
      <c r="I222" s="24" t="s">
        <v>25</v>
      </c>
      <c r="J222" s="35"/>
    </row>
    <row r="223" spans="1:10" ht="18" customHeight="1" x14ac:dyDescent="0.25">
      <c r="A223" s="39">
        <v>889</v>
      </c>
      <c r="B223" s="18">
        <v>828</v>
      </c>
      <c r="C223" s="4" t="s">
        <v>562</v>
      </c>
      <c r="D223" s="4" t="s">
        <v>182</v>
      </c>
      <c r="E223" s="4" t="s">
        <v>5</v>
      </c>
      <c r="F223" s="6">
        <v>1.9E-2</v>
      </c>
      <c r="G223" s="6">
        <v>1.9E-2</v>
      </c>
      <c r="H223" s="6">
        <f t="shared" si="11"/>
        <v>0</v>
      </c>
      <c r="I223" s="24" t="s">
        <v>25</v>
      </c>
      <c r="J223" s="35"/>
    </row>
    <row r="224" spans="1:10" ht="18" hidden="1" customHeight="1" x14ac:dyDescent="0.25">
      <c r="A224" s="20"/>
      <c r="B224" s="18">
        <v>828</v>
      </c>
      <c r="C224" s="4" t="s">
        <v>566</v>
      </c>
      <c r="D224" s="4" t="s">
        <v>567</v>
      </c>
      <c r="E224" s="4" t="s">
        <v>5</v>
      </c>
      <c r="F224" s="6">
        <v>0.42499999999999999</v>
      </c>
      <c r="G224" s="6">
        <v>0.42499999999999999</v>
      </c>
      <c r="H224" s="6">
        <f t="shared" si="11"/>
        <v>0</v>
      </c>
      <c r="I224" s="24" t="s">
        <v>217</v>
      </c>
      <c r="J224" s="35" t="s">
        <v>202</v>
      </c>
    </row>
    <row r="225" spans="1:10" ht="18" customHeight="1" x14ac:dyDescent="0.25">
      <c r="A225" s="39">
        <v>892</v>
      </c>
      <c r="B225" s="18">
        <v>828</v>
      </c>
      <c r="C225" s="4" t="s">
        <v>119</v>
      </c>
      <c r="D225" s="4" t="s">
        <v>182</v>
      </c>
      <c r="E225" s="4" t="s">
        <v>5</v>
      </c>
      <c r="F225" s="6">
        <v>0.5</v>
      </c>
      <c r="G225" s="6">
        <v>0.3</v>
      </c>
      <c r="H225" s="7">
        <f t="shared" si="11"/>
        <v>0.2</v>
      </c>
      <c r="I225" s="24" t="s">
        <v>25</v>
      </c>
      <c r="J225" s="35" t="s">
        <v>243</v>
      </c>
    </row>
    <row r="226" spans="1:10" ht="18" customHeight="1" x14ac:dyDescent="0.25">
      <c r="A226" s="39">
        <v>855</v>
      </c>
      <c r="B226" s="18">
        <v>839</v>
      </c>
      <c r="C226" s="4" t="s">
        <v>27</v>
      </c>
      <c r="D226" s="4" t="s">
        <v>453</v>
      </c>
      <c r="E226" s="4" t="s">
        <v>9</v>
      </c>
      <c r="F226" s="6">
        <v>0.25</v>
      </c>
      <c r="G226" s="6">
        <v>0.25</v>
      </c>
      <c r="H226" s="6">
        <f t="shared" si="11"/>
        <v>0</v>
      </c>
      <c r="I226" s="24" t="s">
        <v>25</v>
      </c>
      <c r="J226" s="35"/>
    </row>
    <row r="227" spans="1:10" ht="18" customHeight="1" x14ac:dyDescent="0.25">
      <c r="A227" s="39">
        <v>865</v>
      </c>
      <c r="B227" s="18">
        <v>936</v>
      </c>
      <c r="C227" s="4" t="s">
        <v>483</v>
      </c>
      <c r="D227" s="4" t="s">
        <v>484</v>
      </c>
      <c r="E227" s="4" t="s">
        <v>9</v>
      </c>
      <c r="F227" s="6">
        <v>0.15</v>
      </c>
      <c r="G227" s="6">
        <v>0.15</v>
      </c>
      <c r="H227" s="11">
        <f t="shared" si="11"/>
        <v>0</v>
      </c>
      <c r="I227" s="24" t="s">
        <v>25</v>
      </c>
      <c r="J227" s="35" t="s">
        <v>137</v>
      </c>
    </row>
    <row r="228" spans="1:10" ht="18" customHeight="1" x14ac:dyDescent="0.25">
      <c r="A228" s="39">
        <v>839</v>
      </c>
      <c r="B228" s="18">
        <v>939</v>
      </c>
      <c r="C228" s="4" t="s">
        <v>407</v>
      </c>
      <c r="D228" s="4" t="s">
        <v>408</v>
      </c>
      <c r="E228" s="4" t="s">
        <v>5</v>
      </c>
      <c r="F228" s="6">
        <v>0.1</v>
      </c>
      <c r="G228" s="6">
        <v>0.1</v>
      </c>
      <c r="H228" s="11">
        <f t="shared" ref="H228:H261" si="12">SUM(F228-G228)</f>
        <v>0</v>
      </c>
      <c r="I228" s="24" t="s">
        <v>25</v>
      </c>
      <c r="J228" s="35"/>
    </row>
    <row r="229" spans="1:10" ht="18" customHeight="1" x14ac:dyDescent="0.25">
      <c r="A229" s="39">
        <v>838</v>
      </c>
      <c r="B229" s="18">
        <v>939</v>
      </c>
      <c r="C229" s="4" t="s">
        <v>406</v>
      </c>
      <c r="D229" s="4" t="s">
        <v>182</v>
      </c>
      <c r="E229" s="4" t="s">
        <v>78</v>
      </c>
      <c r="F229" s="6">
        <v>0.5</v>
      </c>
      <c r="G229" s="6">
        <v>0.3</v>
      </c>
      <c r="H229" s="7">
        <f t="shared" si="12"/>
        <v>0.2</v>
      </c>
      <c r="I229" s="24" t="s">
        <v>25</v>
      </c>
      <c r="J229" s="35" t="s">
        <v>277</v>
      </c>
    </row>
    <row r="230" spans="1:10" ht="18" hidden="1" customHeight="1" x14ac:dyDescent="0.25">
      <c r="A230" s="39"/>
      <c r="B230" s="18"/>
      <c r="C230" s="4"/>
      <c r="D230" s="4"/>
      <c r="E230" s="4"/>
      <c r="F230" s="6"/>
      <c r="G230" s="6"/>
      <c r="H230" s="7"/>
      <c r="I230" s="24"/>
      <c r="J230" s="35"/>
    </row>
    <row r="231" spans="1:10" ht="18" hidden="1" customHeight="1" x14ac:dyDescent="0.25">
      <c r="A231" s="20"/>
      <c r="B231" s="20">
        <v>1074</v>
      </c>
      <c r="C231" s="4" t="s">
        <v>380</v>
      </c>
      <c r="D231" s="4" t="s">
        <v>182</v>
      </c>
      <c r="E231" s="4" t="s">
        <v>9</v>
      </c>
      <c r="F231" s="6">
        <v>0.05</v>
      </c>
      <c r="G231" s="6">
        <v>0.05</v>
      </c>
      <c r="H231" s="6">
        <f t="shared" si="12"/>
        <v>0</v>
      </c>
      <c r="I231" s="24" t="s">
        <v>25</v>
      </c>
      <c r="J231" s="35" t="s">
        <v>178</v>
      </c>
    </row>
    <row r="232" spans="1:10" ht="18" customHeight="1" x14ac:dyDescent="0.25">
      <c r="A232" s="39">
        <v>840</v>
      </c>
      <c r="B232" s="18">
        <v>1155</v>
      </c>
      <c r="C232" s="12" t="s">
        <v>412</v>
      </c>
      <c r="D232" s="4" t="s">
        <v>182</v>
      </c>
      <c r="E232" s="4" t="s">
        <v>22</v>
      </c>
      <c r="F232" s="6">
        <v>0.3</v>
      </c>
      <c r="G232" s="6">
        <v>0.3</v>
      </c>
      <c r="H232" s="11">
        <f t="shared" si="12"/>
        <v>0</v>
      </c>
      <c r="I232" s="24" t="s">
        <v>136</v>
      </c>
      <c r="J232" s="35" t="s">
        <v>137</v>
      </c>
    </row>
    <row r="233" spans="1:10" ht="18" hidden="1" customHeight="1" x14ac:dyDescent="0.25">
      <c r="A233" s="20"/>
      <c r="B233" s="18">
        <v>1549</v>
      </c>
      <c r="C233" s="4" t="s">
        <v>487</v>
      </c>
      <c r="D233" s="4" t="s">
        <v>182</v>
      </c>
      <c r="E233" s="4" t="s">
        <v>9</v>
      </c>
      <c r="F233" s="6">
        <v>0.05</v>
      </c>
      <c r="G233" s="6">
        <v>0.05</v>
      </c>
      <c r="H233" s="11">
        <f t="shared" si="12"/>
        <v>0</v>
      </c>
      <c r="I233" s="24" t="s">
        <v>25</v>
      </c>
      <c r="J233" s="35" t="s">
        <v>148</v>
      </c>
    </row>
    <row r="234" spans="1:10" ht="18" customHeight="1" x14ac:dyDescent="0.25">
      <c r="A234" s="39">
        <v>741</v>
      </c>
      <c r="B234" s="18">
        <v>1647</v>
      </c>
      <c r="C234" s="4" t="s">
        <v>485</v>
      </c>
      <c r="D234" s="4" t="s">
        <v>486</v>
      </c>
      <c r="E234" s="4" t="s">
        <v>22</v>
      </c>
      <c r="F234" s="6">
        <v>0.42499999999999999</v>
      </c>
      <c r="G234" s="6">
        <v>0.42499999999999999</v>
      </c>
      <c r="H234" s="11">
        <f t="shared" si="12"/>
        <v>0</v>
      </c>
      <c r="I234" s="24" t="s">
        <v>217</v>
      </c>
      <c r="J234" s="35"/>
    </row>
    <row r="235" spans="1:10" ht="18" customHeight="1" x14ac:dyDescent="0.25">
      <c r="A235" s="39">
        <v>739</v>
      </c>
      <c r="B235" s="20">
        <v>1744</v>
      </c>
      <c r="C235" s="4" t="s">
        <v>358</v>
      </c>
      <c r="D235" s="4" t="s">
        <v>359</v>
      </c>
      <c r="E235" s="4" t="s">
        <v>4</v>
      </c>
      <c r="F235" s="6">
        <v>0.39500000000000002</v>
      </c>
      <c r="G235" s="6">
        <v>0.39500000000000002</v>
      </c>
      <c r="H235" s="6">
        <f t="shared" si="12"/>
        <v>0</v>
      </c>
      <c r="I235" s="24" t="s">
        <v>217</v>
      </c>
      <c r="J235" s="35" t="s">
        <v>277</v>
      </c>
    </row>
    <row r="236" spans="1:10" ht="18" customHeight="1" x14ac:dyDescent="0.25">
      <c r="A236" s="39">
        <v>857</v>
      </c>
      <c r="B236" s="13">
        <v>1799</v>
      </c>
      <c r="C236" s="12" t="s">
        <v>460</v>
      </c>
      <c r="D236" s="17" t="s">
        <v>461</v>
      </c>
      <c r="E236" s="4" t="s">
        <v>4</v>
      </c>
      <c r="F236" s="6">
        <v>0.3</v>
      </c>
      <c r="G236" s="6">
        <v>0.3</v>
      </c>
      <c r="H236" s="6">
        <f t="shared" si="12"/>
        <v>0</v>
      </c>
      <c r="I236" s="24" t="s">
        <v>136</v>
      </c>
      <c r="J236" s="35"/>
    </row>
    <row r="237" spans="1:10" ht="15" x14ac:dyDescent="0.25">
      <c r="A237" s="39">
        <v>626</v>
      </c>
      <c r="B237" s="20">
        <v>2248</v>
      </c>
      <c r="C237" s="4" t="s">
        <v>11</v>
      </c>
      <c r="D237" s="4" t="s">
        <v>383</v>
      </c>
      <c r="E237" s="4" t="s">
        <v>12</v>
      </c>
      <c r="F237" s="6">
        <v>0.78</v>
      </c>
      <c r="G237" s="6">
        <v>0.78</v>
      </c>
      <c r="H237" s="6">
        <f t="shared" si="12"/>
        <v>0</v>
      </c>
      <c r="I237" s="24" t="s">
        <v>217</v>
      </c>
      <c r="J237" s="35"/>
    </row>
    <row r="238" spans="1:10" ht="18" hidden="1" customHeight="1" x14ac:dyDescent="0.25">
      <c r="A238" s="20"/>
      <c r="B238" s="18">
        <v>2736</v>
      </c>
      <c r="C238" s="4" t="s">
        <v>549</v>
      </c>
      <c r="D238" s="4" t="s">
        <v>182</v>
      </c>
      <c r="E238" s="4" t="s">
        <v>5</v>
      </c>
      <c r="F238" s="6">
        <v>0.05</v>
      </c>
      <c r="G238" s="6">
        <v>0.05</v>
      </c>
      <c r="H238" s="7">
        <f t="shared" si="12"/>
        <v>0</v>
      </c>
      <c r="I238" s="24" t="s">
        <v>25</v>
      </c>
      <c r="J238" s="35" t="s">
        <v>473</v>
      </c>
    </row>
    <row r="239" spans="1:10" ht="18" customHeight="1" x14ac:dyDescent="0.25">
      <c r="A239" s="39">
        <v>740</v>
      </c>
      <c r="B239" s="20">
        <v>3141</v>
      </c>
      <c r="C239" s="4" t="s">
        <v>381</v>
      </c>
      <c r="D239" s="4" t="s">
        <v>382</v>
      </c>
      <c r="E239" s="4" t="s">
        <v>4</v>
      </c>
      <c r="F239" s="6">
        <v>0.7</v>
      </c>
      <c r="G239" s="6">
        <v>0.7</v>
      </c>
      <c r="H239" s="6">
        <f t="shared" si="12"/>
        <v>0</v>
      </c>
      <c r="I239" s="24" t="s">
        <v>217</v>
      </c>
      <c r="J239" s="35" t="s">
        <v>243</v>
      </c>
    </row>
    <row r="240" spans="1:10" ht="18" customHeight="1" x14ac:dyDescent="0.25">
      <c r="A240" s="39">
        <v>813</v>
      </c>
      <c r="B240" s="20">
        <v>3402</v>
      </c>
      <c r="C240" s="4" t="s">
        <v>83</v>
      </c>
      <c r="D240" s="4" t="s">
        <v>350</v>
      </c>
      <c r="E240" s="4" t="s">
        <v>9</v>
      </c>
      <c r="F240" s="6">
        <v>0.25</v>
      </c>
      <c r="G240" s="6">
        <v>0.25</v>
      </c>
      <c r="H240" s="6">
        <f t="shared" si="12"/>
        <v>0</v>
      </c>
      <c r="I240" s="24" t="s">
        <v>25</v>
      </c>
      <c r="J240" s="35"/>
    </row>
    <row r="241" spans="1:10" ht="18" customHeight="1" x14ac:dyDescent="0.25">
      <c r="A241" s="39">
        <v>861</v>
      </c>
      <c r="B241" s="18">
        <v>3543</v>
      </c>
      <c r="C241" s="4" t="s">
        <v>470</v>
      </c>
      <c r="D241" s="4" t="s">
        <v>182</v>
      </c>
      <c r="E241" s="4" t="s">
        <v>9</v>
      </c>
      <c r="F241" s="6">
        <v>0.05</v>
      </c>
      <c r="G241" s="6">
        <v>0.05</v>
      </c>
      <c r="H241" s="6">
        <f t="shared" si="12"/>
        <v>0</v>
      </c>
      <c r="I241" s="24" t="s">
        <v>25</v>
      </c>
      <c r="J241" s="35" t="s">
        <v>178</v>
      </c>
    </row>
    <row r="242" spans="1:10" ht="18" customHeight="1" x14ac:dyDescent="0.25">
      <c r="A242" s="20" t="s">
        <v>597</v>
      </c>
      <c r="B242" s="20">
        <v>3543</v>
      </c>
      <c r="C242" s="4" t="s">
        <v>471</v>
      </c>
      <c r="D242" s="4" t="s">
        <v>472</v>
      </c>
      <c r="E242" s="4" t="s">
        <v>9</v>
      </c>
      <c r="F242" s="6">
        <v>18</v>
      </c>
      <c r="G242" s="6">
        <v>18</v>
      </c>
      <c r="H242" s="6">
        <f t="shared" si="12"/>
        <v>0</v>
      </c>
      <c r="I242" s="24" t="s">
        <v>140</v>
      </c>
      <c r="J242" s="35" t="s">
        <v>219</v>
      </c>
    </row>
    <row r="243" spans="1:10" ht="18" customHeight="1" x14ac:dyDescent="0.25">
      <c r="A243" s="39">
        <v>898</v>
      </c>
      <c r="B243" s="18">
        <v>3546</v>
      </c>
      <c r="C243" s="4" t="s">
        <v>532</v>
      </c>
      <c r="D243" s="4" t="s">
        <v>533</v>
      </c>
      <c r="E243" s="4" t="s">
        <v>45</v>
      </c>
      <c r="F243" s="6">
        <v>1.234</v>
      </c>
      <c r="G243" s="6">
        <v>1.446</v>
      </c>
      <c r="H243" s="16">
        <f t="shared" si="12"/>
        <v>-0.21199999999999997</v>
      </c>
      <c r="I243" s="24" t="s">
        <v>72</v>
      </c>
      <c r="J243" s="35" t="s">
        <v>346</v>
      </c>
    </row>
    <row r="244" spans="1:10" ht="15" hidden="1" x14ac:dyDescent="0.25">
      <c r="A244" s="20"/>
      <c r="B244" s="18">
        <v>4018</v>
      </c>
      <c r="C244" s="4" t="s">
        <v>540</v>
      </c>
      <c r="D244" s="4" t="s">
        <v>182</v>
      </c>
      <c r="E244" s="4" t="s">
        <v>5</v>
      </c>
      <c r="F244" s="6">
        <v>0.05</v>
      </c>
      <c r="G244" s="6">
        <v>0.05</v>
      </c>
      <c r="H244" s="6">
        <f t="shared" si="12"/>
        <v>0</v>
      </c>
      <c r="I244" s="24" t="s">
        <v>25</v>
      </c>
      <c r="J244" s="35"/>
    </row>
    <row r="245" spans="1:10" ht="15" x14ac:dyDescent="0.25">
      <c r="A245" s="39">
        <v>475</v>
      </c>
      <c r="B245" s="18">
        <v>4720</v>
      </c>
      <c r="C245" s="4" t="s">
        <v>495</v>
      </c>
      <c r="D245" s="4" t="s">
        <v>497</v>
      </c>
      <c r="E245" s="4" t="s">
        <v>5</v>
      </c>
      <c r="F245" s="6">
        <v>1.87</v>
      </c>
      <c r="G245" s="6">
        <v>1.87</v>
      </c>
      <c r="H245" s="11">
        <f t="shared" si="12"/>
        <v>0</v>
      </c>
      <c r="I245" s="24" t="s">
        <v>6</v>
      </c>
      <c r="J245" s="35"/>
    </row>
    <row r="246" spans="1:10" ht="17.25" hidden="1" customHeight="1" x14ac:dyDescent="0.25">
      <c r="A246" s="20"/>
      <c r="B246" s="18">
        <v>4720</v>
      </c>
      <c r="C246" s="4" t="s">
        <v>495</v>
      </c>
      <c r="D246" s="4" t="s">
        <v>496</v>
      </c>
      <c r="E246" s="4" t="s">
        <v>5</v>
      </c>
      <c r="F246" s="6">
        <v>0.375</v>
      </c>
      <c r="G246" s="6">
        <v>0.375</v>
      </c>
      <c r="H246" s="11">
        <f t="shared" si="12"/>
        <v>0</v>
      </c>
      <c r="I246" s="24" t="s">
        <v>217</v>
      </c>
      <c r="J246" s="35" t="s">
        <v>411</v>
      </c>
    </row>
    <row r="247" spans="1:10" ht="18" hidden="1" customHeight="1" x14ac:dyDescent="0.25">
      <c r="J247" s="35" t="s">
        <v>137</v>
      </c>
    </row>
    <row r="248" spans="1:10" ht="18" hidden="1" customHeight="1" x14ac:dyDescent="0.25">
      <c r="A248" s="20"/>
      <c r="B248" s="18">
        <v>5061</v>
      </c>
      <c r="C248" s="4" t="s">
        <v>561</v>
      </c>
      <c r="D248" s="4" t="s">
        <v>182</v>
      </c>
      <c r="E248" s="4" t="s">
        <v>9</v>
      </c>
      <c r="F248" s="6">
        <v>0.15</v>
      </c>
      <c r="G248" s="6">
        <v>0.15</v>
      </c>
      <c r="H248" s="6">
        <f t="shared" si="12"/>
        <v>0</v>
      </c>
      <c r="I248" s="24" t="s">
        <v>575</v>
      </c>
      <c r="J248" s="35" t="s">
        <v>514</v>
      </c>
    </row>
    <row r="249" spans="1:10" ht="18" hidden="1" customHeight="1" x14ac:dyDescent="0.25">
      <c r="A249" s="20"/>
      <c r="B249" s="18">
        <v>5062</v>
      </c>
      <c r="C249" s="4" t="s">
        <v>436</v>
      </c>
      <c r="D249" s="4" t="s">
        <v>437</v>
      </c>
      <c r="E249" s="4" t="s">
        <v>9</v>
      </c>
      <c r="F249" s="6">
        <v>0.4</v>
      </c>
      <c r="G249" s="6">
        <v>0.4</v>
      </c>
      <c r="H249" s="6">
        <f t="shared" si="12"/>
        <v>0</v>
      </c>
      <c r="I249" s="24" t="s">
        <v>25</v>
      </c>
      <c r="J249" s="35" t="s">
        <v>514</v>
      </c>
    </row>
    <row r="250" spans="1:10" ht="18" customHeight="1" x14ac:dyDescent="0.25">
      <c r="A250" s="20" t="s">
        <v>598</v>
      </c>
      <c r="B250" s="18">
        <v>5063</v>
      </c>
      <c r="C250" s="4" t="s">
        <v>409</v>
      </c>
      <c r="D250" s="4" t="s">
        <v>410</v>
      </c>
      <c r="E250" s="4" t="s">
        <v>9</v>
      </c>
      <c r="F250" s="6">
        <v>58</v>
      </c>
      <c r="G250" s="6">
        <v>58</v>
      </c>
      <c r="H250" s="11">
        <f t="shared" si="12"/>
        <v>0</v>
      </c>
      <c r="I250" s="24" t="s">
        <v>140</v>
      </c>
      <c r="J250" s="35" t="s">
        <v>137</v>
      </c>
    </row>
    <row r="251" spans="1:10" ht="18" customHeight="1" x14ac:dyDescent="0.25">
      <c r="A251" s="39">
        <v>851</v>
      </c>
      <c r="B251" s="19">
        <v>5101</v>
      </c>
      <c r="C251" s="12" t="s">
        <v>39</v>
      </c>
      <c r="D251" s="12" t="s">
        <v>439</v>
      </c>
      <c r="E251" s="4" t="s">
        <v>10</v>
      </c>
      <c r="F251" s="6">
        <v>0.04</v>
      </c>
      <c r="G251" s="6">
        <v>0.04</v>
      </c>
      <c r="H251" s="6">
        <f t="shared" si="12"/>
        <v>0</v>
      </c>
      <c r="I251" s="24" t="s">
        <v>136</v>
      </c>
      <c r="J251" s="35"/>
    </row>
    <row r="252" spans="1:10" ht="18" customHeight="1" x14ac:dyDescent="0.25">
      <c r="A252" s="39">
        <v>875</v>
      </c>
      <c r="B252" s="18">
        <v>5320</v>
      </c>
      <c r="C252" s="4" t="s">
        <v>7</v>
      </c>
      <c r="D252" s="4" t="s">
        <v>513</v>
      </c>
      <c r="E252" s="4" t="s">
        <v>5</v>
      </c>
      <c r="F252" s="6">
        <v>1.75</v>
      </c>
      <c r="G252" s="6">
        <v>1.25</v>
      </c>
      <c r="H252" s="7">
        <f t="shared" si="12"/>
        <v>0.5</v>
      </c>
      <c r="I252" s="24" t="s">
        <v>25</v>
      </c>
      <c r="J252" s="35"/>
    </row>
    <row r="253" spans="1:10" ht="18" customHeight="1" x14ac:dyDescent="0.25">
      <c r="A253" s="39">
        <v>911</v>
      </c>
      <c r="B253" s="18">
        <v>5320</v>
      </c>
      <c r="C253" s="4" t="s">
        <v>7</v>
      </c>
      <c r="D253" s="4" t="s">
        <v>515</v>
      </c>
      <c r="E253" s="4" t="s">
        <v>5</v>
      </c>
      <c r="F253" s="6">
        <v>1.575</v>
      </c>
      <c r="G253" s="6">
        <v>1.105</v>
      </c>
      <c r="H253" s="7">
        <f t="shared" si="12"/>
        <v>0.47</v>
      </c>
      <c r="I253" s="24" t="s">
        <v>25</v>
      </c>
      <c r="J253" s="35"/>
    </row>
    <row r="254" spans="1:10" ht="18" customHeight="1" x14ac:dyDescent="0.25">
      <c r="A254" s="39">
        <v>876</v>
      </c>
      <c r="B254" s="18">
        <v>5320</v>
      </c>
      <c r="C254" s="4" t="s">
        <v>511</v>
      </c>
      <c r="D254" s="4" t="s">
        <v>512</v>
      </c>
      <c r="E254" s="4" t="s">
        <v>4</v>
      </c>
      <c r="F254" s="6">
        <v>0.3</v>
      </c>
      <c r="G254" s="6">
        <v>0.3</v>
      </c>
      <c r="H254" s="6">
        <f t="shared" si="12"/>
        <v>0</v>
      </c>
      <c r="I254" s="24" t="s">
        <v>136</v>
      </c>
      <c r="J254" s="35" t="s">
        <v>137</v>
      </c>
    </row>
    <row r="255" spans="1:10" ht="25.5" x14ac:dyDescent="0.25">
      <c r="A255" s="39">
        <v>915</v>
      </c>
      <c r="B255" s="43">
        <v>5320</v>
      </c>
      <c r="C255" s="44" t="s">
        <v>580</v>
      </c>
      <c r="D255" s="37" t="s">
        <v>581</v>
      </c>
      <c r="E255" s="4" t="s">
        <v>5</v>
      </c>
      <c r="F255" s="6"/>
      <c r="G255" s="6"/>
      <c r="H255" s="6"/>
      <c r="I255" s="24" t="s">
        <v>25</v>
      </c>
      <c r="J255" s="35"/>
    </row>
    <row r="256" spans="1:10" ht="18" customHeight="1" x14ac:dyDescent="0.25">
      <c r="A256" s="39">
        <v>872</v>
      </c>
      <c r="B256" s="18">
        <v>5320</v>
      </c>
      <c r="C256" s="4" t="s">
        <v>508</v>
      </c>
      <c r="D256" s="4" t="s">
        <v>182</v>
      </c>
      <c r="E256" s="4" t="s">
        <v>5</v>
      </c>
      <c r="F256" s="6">
        <v>5.3999999999999999E-2</v>
      </c>
      <c r="G256" s="6">
        <v>5.3999999999999999E-2</v>
      </c>
      <c r="H256" s="6">
        <f t="shared" si="12"/>
        <v>0</v>
      </c>
      <c r="I256" s="24" t="s">
        <v>25</v>
      </c>
      <c r="J256" s="35"/>
    </row>
    <row r="257" spans="1:10" ht="18" customHeight="1" x14ac:dyDescent="0.25">
      <c r="A257" s="39">
        <v>873</v>
      </c>
      <c r="B257" s="18">
        <v>5320</v>
      </c>
      <c r="C257" s="4" t="s">
        <v>509</v>
      </c>
      <c r="D257" s="4" t="s">
        <v>182</v>
      </c>
      <c r="E257" s="4" t="s">
        <v>5</v>
      </c>
      <c r="F257" s="6">
        <v>9.7000000000000003E-2</v>
      </c>
      <c r="G257" s="6">
        <v>9.7000000000000003E-2</v>
      </c>
      <c r="H257" s="6">
        <f t="shared" si="12"/>
        <v>0</v>
      </c>
      <c r="I257" s="24" t="s">
        <v>25</v>
      </c>
      <c r="J257" s="35"/>
    </row>
    <row r="258" spans="1:10" ht="18" customHeight="1" x14ac:dyDescent="0.25">
      <c r="A258" s="39">
        <v>874</v>
      </c>
      <c r="B258" s="18">
        <v>5320</v>
      </c>
      <c r="C258" s="4" t="s">
        <v>510</v>
      </c>
      <c r="D258" s="4" t="s">
        <v>182</v>
      </c>
      <c r="E258" s="4" t="s">
        <v>5</v>
      </c>
      <c r="F258" s="6">
        <v>0.2</v>
      </c>
      <c r="G258" s="6">
        <v>0.2</v>
      </c>
      <c r="H258" s="6">
        <f t="shared" si="12"/>
        <v>0</v>
      </c>
      <c r="I258" s="24" t="s">
        <v>25</v>
      </c>
      <c r="J258" s="35"/>
    </row>
    <row r="259" spans="1:10" ht="18" customHeight="1" x14ac:dyDescent="0.25">
      <c r="A259" s="39">
        <v>852</v>
      </c>
      <c r="B259" s="18">
        <v>5422</v>
      </c>
      <c r="C259" s="4" t="s">
        <v>440</v>
      </c>
      <c r="D259" s="4" t="s">
        <v>441</v>
      </c>
      <c r="E259" s="4" t="s">
        <v>10</v>
      </c>
      <c r="F259" s="6">
        <v>0.3</v>
      </c>
      <c r="G259" s="6">
        <v>0.3</v>
      </c>
      <c r="H259" s="6">
        <f t="shared" si="12"/>
        <v>0</v>
      </c>
      <c r="I259" s="24" t="s">
        <v>136</v>
      </c>
      <c r="J259" s="35"/>
    </row>
    <row r="260" spans="1:10" ht="18" customHeight="1" x14ac:dyDescent="0.25">
      <c r="A260" s="39">
        <v>885</v>
      </c>
      <c r="B260" s="18">
        <v>5457</v>
      </c>
      <c r="C260" s="4" t="s">
        <v>554</v>
      </c>
      <c r="D260" s="4" t="s">
        <v>182</v>
      </c>
      <c r="E260" s="4" t="s">
        <v>9</v>
      </c>
      <c r="F260" s="6">
        <v>0.1</v>
      </c>
      <c r="G260" s="6">
        <v>0.1</v>
      </c>
      <c r="H260" s="6">
        <f t="shared" si="12"/>
        <v>0</v>
      </c>
      <c r="I260" s="24" t="s">
        <v>25</v>
      </c>
      <c r="J260" s="35" t="s">
        <v>243</v>
      </c>
    </row>
    <row r="261" spans="1:10" ht="18" hidden="1" customHeight="1" x14ac:dyDescent="0.25">
      <c r="A261" s="20"/>
      <c r="B261" s="18">
        <v>5457</v>
      </c>
      <c r="C261" s="4" t="s">
        <v>555</v>
      </c>
      <c r="D261" s="4" t="s">
        <v>182</v>
      </c>
      <c r="E261" s="4" t="s">
        <v>9</v>
      </c>
      <c r="F261" s="6">
        <v>0.1</v>
      </c>
      <c r="G261" s="6">
        <v>0.1</v>
      </c>
      <c r="H261" s="6">
        <f t="shared" si="12"/>
        <v>0</v>
      </c>
      <c r="I261" s="24" t="s">
        <v>25</v>
      </c>
      <c r="J261" s="35"/>
    </row>
    <row r="262" spans="1:10" ht="18" customHeight="1" x14ac:dyDescent="0.25">
      <c r="A262" s="39">
        <v>843</v>
      </c>
      <c r="B262" s="18">
        <v>6034</v>
      </c>
      <c r="C262" s="4" t="s">
        <v>426</v>
      </c>
      <c r="D262" s="4" t="s">
        <v>182</v>
      </c>
      <c r="E262" s="4" t="s">
        <v>9</v>
      </c>
      <c r="F262" s="6">
        <v>0.15</v>
      </c>
      <c r="G262" s="6">
        <v>0.15</v>
      </c>
      <c r="H262" s="6">
        <f t="shared" ref="H262:H269" si="13">SUM(F262-G262)</f>
        <v>0</v>
      </c>
      <c r="I262" s="24" t="s">
        <v>25</v>
      </c>
      <c r="J262" s="35" t="s">
        <v>187</v>
      </c>
    </row>
    <row r="263" spans="1:10" ht="18" customHeight="1" x14ac:dyDescent="0.25">
      <c r="A263" s="39">
        <v>844</v>
      </c>
      <c r="B263" s="18">
        <v>6034</v>
      </c>
      <c r="C263" s="4" t="s">
        <v>427</v>
      </c>
      <c r="D263" s="4" t="s">
        <v>182</v>
      </c>
      <c r="E263" s="4" t="s">
        <v>9</v>
      </c>
      <c r="F263" s="6">
        <v>0.15</v>
      </c>
      <c r="G263" s="6">
        <v>0.15</v>
      </c>
      <c r="H263" s="6">
        <f t="shared" si="13"/>
        <v>0</v>
      </c>
      <c r="I263" s="24" t="s">
        <v>25</v>
      </c>
      <c r="J263" s="35" t="s">
        <v>422</v>
      </c>
    </row>
    <row r="264" spans="1:10" ht="18" customHeight="1" x14ac:dyDescent="0.25">
      <c r="A264" s="39">
        <v>914</v>
      </c>
      <c r="B264" s="18">
        <v>6034</v>
      </c>
      <c r="C264" s="4" t="s">
        <v>425</v>
      </c>
      <c r="D264" s="4" t="s">
        <v>182</v>
      </c>
      <c r="E264" s="4" t="s">
        <v>9</v>
      </c>
      <c r="F264" s="6">
        <v>0.17499999999999999</v>
      </c>
      <c r="G264" s="6">
        <v>0.17499999999999999</v>
      </c>
      <c r="H264" s="6">
        <f t="shared" si="13"/>
        <v>0</v>
      </c>
      <c r="I264" s="24" t="s">
        <v>25</v>
      </c>
      <c r="J264" s="35"/>
    </row>
    <row r="265" spans="1:10" ht="18" customHeight="1" x14ac:dyDescent="0.25">
      <c r="A265" s="39">
        <v>870</v>
      </c>
      <c r="B265" s="18">
        <v>6054</v>
      </c>
      <c r="C265" s="4" t="s">
        <v>498</v>
      </c>
      <c r="D265" s="4" t="s">
        <v>182</v>
      </c>
      <c r="E265" s="4" t="s">
        <v>9</v>
      </c>
      <c r="F265" s="6">
        <v>0.05</v>
      </c>
      <c r="G265" s="6">
        <v>0.05</v>
      </c>
      <c r="H265" s="11">
        <f t="shared" si="13"/>
        <v>0</v>
      </c>
      <c r="I265" s="24" t="s">
        <v>25</v>
      </c>
      <c r="J265" s="35" t="s">
        <v>535</v>
      </c>
    </row>
    <row r="266" spans="1:10" ht="18" customHeight="1" x14ac:dyDescent="0.25">
      <c r="A266" s="39">
        <v>635</v>
      </c>
      <c r="B266" s="20">
        <v>6493</v>
      </c>
      <c r="C266" s="4" t="s">
        <v>13</v>
      </c>
      <c r="D266" s="4" t="s">
        <v>371</v>
      </c>
      <c r="E266" s="4" t="s">
        <v>10</v>
      </c>
      <c r="F266" s="6">
        <v>0.73699999999999999</v>
      </c>
      <c r="G266" s="6">
        <v>0.73699999999999999</v>
      </c>
      <c r="H266" s="6">
        <f t="shared" si="13"/>
        <v>0</v>
      </c>
      <c r="I266" s="24" t="s">
        <v>217</v>
      </c>
      <c r="J266" s="35" t="s">
        <v>137</v>
      </c>
    </row>
    <row r="267" spans="1:10" ht="18" customHeight="1" x14ac:dyDescent="0.25">
      <c r="A267" s="39">
        <v>607</v>
      </c>
      <c r="B267" s="18">
        <v>6945</v>
      </c>
      <c r="C267" s="4" t="s">
        <v>420</v>
      </c>
      <c r="D267" s="4" t="s">
        <v>421</v>
      </c>
      <c r="E267" s="4" t="s">
        <v>36</v>
      </c>
      <c r="F267" s="6">
        <v>1.325</v>
      </c>
      <c r="G267" s="6">
        <v>1.325</v>
      </c>
      <c r="H267" s="6">
        <f t="shared" si="13"/>
        <v>0</v>
      </c>
      <c r="I267" s="24" t="s">
        <v>217</v>
      </c>
      <c r="J267" s="35" t="s">
        <v>193</v>
      </c>
    </row>
    <row r="268" spans="1:10" ht="18" customHeight="1" x14ac:dyDescent="0.25">
      <c r="A268" s="39">
        <v>878</v>
      </c>
      <c r="B268" s="18">
        <v>7414</v>
      </c>
      <c r="C268" s="4" t="s">
        <v>530</v>
      </c>
      <c r="D268" s="4" t="s">
        <v>531</v>
      </c>
      <c r="E268" s="4" t="s">
        <v>5</v>
      </c>
      <c r="F268" s="6">
        <v>6.1479999999999997</v>
      </c>
      <c r="G268" s="6">
        <v>6.1479999999999997</v>
      </c>
      <c r="H268" s="6">
        <f t="shared" si="13"/>
        <v>0</v>
      </c>
      <c r="I268" s="24" t="s">
        <v>25</v>
      </c>
      <c r="J268" s="35" t="s">
        <v>435</v>
      </c>
    </row>
    <row r="269" spans="1:10" ht="18" customHeight="1" x14ac:dyDescent="0.25">
      <c r="A269" s="39">
        <v>879</v>
      </c>
      <c r="B269" s="18">
        <v>7648</v>
      </c>
      <c r="C269" s="4" t="s">
        <v>534</v>
      </c>
      <c r="D269" s="4" t="s">
        <v>182</v>
      </c>
      <c r="E269" s="4" t="s">
        <v>9</v>
      </c>
      <c r="F269" s="6">
        <v>0.5</v>
      </c>
      <c r="G269" s="6">
        <v>0.3</v>
      </c>
      <c r="H269" s="7">
        <f t="shared" si="13"/>
        <v>0.2</v>
      </c>
      <c r="I269" s="24" t="s">
        <v>25</v>
      </c>
      <c r="J269" s="35"/>
    </row>
    <row r="270" spans="1:10" ht="18" customHeight="1" x14ac:dyDescent="0.25">
      <c r="A270" s="39">
        <v>722</v>
      </c>
      <c r="B270" s="18">
        <v>8102</v>
      </c>
      <c r="C270" s="4" t="s">
        <v>431</v>
      </c>
      <c r="D270" s="4" t="s">
        <v>432</v>
      </c>
      <c r="E270" s="4" t="s">
        <v>9</v>
      </c>
      <c r="F270" s="6">
        <v>0.69499999999999995</v>
      </c>
      <c r="G270" s="6">
        <v>0.69499999999999995</v>
      </c>
      <c r="H270" s="6">
        <f t="shared" ref="H270:H279" si="14">SUM(F270-G270)</f>
        <v>0</v>
      </c>
      <c r="I270" s="24" t="s">
        <v>217</v>
      </c>
      <c r="J270" s="35" t="s">
        <v>343</v>
      </c>
    </row>
    <row r="271" spans="1:10" ht="18" customHeight="1" x14ac:dyDescent="0.25">
      <c r="A271" s="20" t="s">
        <v>599</v>
      </c>
      <c r="B271" s="18">
        <v>8102</v>
      </c>
      <c r="C271" s="4" t="s">
        <v>433</v>
      </c>
      <c r="D271" s="4" t="s">
        <v>434</v>
      </c>
      <c r="E271" s="4" t="s">
        <v>9</v>
      </c>
      <c r="F271" s="6">
        <v>41.4</v>
      </c>
      <c r="G271" s="6">
        <v>41.4</v>
      </c>
      <c r="H271" s="6">
        <f t="shared" si="14"/>
        <v>0</v>
      </c>
      <c r="I271" s="24"/>
      <c r="J271" s="35"/>
    </row>
    <row r="272" spans="1:10" ht="18" customHeight="1" x14ac:dyDescent="0.25">
      <c r="A272" s="39">
        <v>496</v>
      </c>
      <c r="B272" s="18" t="s">
        <v>1</v>
      </c>
      <c r="C272" s="4" t="s">
        <v>462</v>
      </c>
      <c r="D272" s="4" t="s">
        <v>463</v>
      </c>
      <c r="E272" s="4" t="s">
        <v>10</v>
      </c>
      <c r="F272" s="6">
        <v>1</v>
      </c>
      <c r="G272" s="6">
        <v>1</v>
      </c>
      <c r="H272" s="6">
        <f t="shared" si="14"/>
        <v>0</v>
      </c>
      <c r="I272" s="24" t="s">
        <v>136</v>
      </c>
      <c r="J272" s="35" t="s">
        <v>137</v>
      </c>
    </row>
    <row r="273" spans="1:10" ht="18" customHeight="1" x14ac:dyDescent="0.25">
      <c r="A273" s="39">
        <v>823</v>
      </c>
      <c r="B273" s="19" t="s">
        <v>1</v>
      </c>
      <c r="C273" s="12" t="s">
        <v>375</v>
      </c>
      <c r="D273" s="12" t="s">
        <v>376</v>
      </c>
      <c r="E273" s="4" t="s">
        <v>10</v>
      </c>
      <c r="F273" s="6">
        <v>1.2</v>
      </c>
      <c r="G273" s="6">
        <v>1.2</v>
      </c>
      <c r="H273" s="6">
        <f t="shared" si="14"/>
        <v>0</v>
      </c>
      <c r="I273" s="24" t="s">
        <v>136</v>
      </c>
      <c r="J273" s="35" t="s">
        <v>137</v>
      </c>
    </row>
    <row r="274" spans="1:10" ht="18" customHeight="1" x14ac:dyDescent="0.25">
      <c r="A274" s="39">
        <v>824</v>
      </c>
      <c r="B274" s="19" t="s">
        <v>1</v>
      </c>
      <c r="C274" s="12" t="s">
        <v>37</v>
      </c>
      <c r="D274" s="12" t="s">
        <v>377</v>
      </c>
      <c r="E274" s="4" t="s">
        <v>10</v>
      </c>
      <c r="F274" s="6">
        <v>0.2</v>
      </c>
      <c r="G274" s="6">
        <v>0.2</v>
      </c>
      <c r="H274" s="6">
        <f t="shared" si="14"/>
        <v>0</v>
      </c>
      <c r="I274" s="24" t="s">
        <v>136</v>
      </c>
      <c r="J274" s="35"/>
    </row>
    <row r="275" spans="1:10" ht="18" customHeight="1" x14ac:dyDescent="0.25">
      <c r="A275" s="39">
        <v>837</v>
      </c>
      <c r="B275" s="19" t="s">
        <v>1</v>
      </c>
      <c r="C275" s="12" t="s">
        <v>402</v>
      </c>
      <c r="D275" s="12" t="s">
        <v>38</v>
      </c>
      <c r="E275" s="4" t="s">
        <v>10</v>
      </c>
      <c r="F275" s="6">
        <v>0.01</v>
      </c>
      <c r="G275" s="6">
        <v>0.01</v>
      </c>
      <c r="H275" s="6">
        <f t="shared" si="14"/>
        <v>0</v>
      </c>
      <c r="I275" s="24" t="s">
        <v>136</v>
      </c>
      <c r="J275" s="35"/>
    </row>
    <row r="276" spans="1:10" ht="18" customHeight="1" x14ac:dyDescent="0.25">
      <c r="A276" s="39">
        <v>901</v>
      </c>
      <c r="B276" s="18" t="s">
        <v>1</v>
      </c>
      <c r="C276" s="4" t="s">
        <v>41</v>
      </c>
      <c r="D276" s="4" t="s">
        <v>42</v>
      </c>
      <c r="E276" s="4" t="s">
        <v>9</v>
      </c>
      <c r="F276" s="6">
        <v>1.4999999999999999E-2</v>
      </c>
      <c r="G276" s="6">
        <v>1.4999999999999999E-2</v>
      </c>
      <c r="H276" s="6">
        <f t="shared" si="14"/>
        <v>0</v>
      </c>
      <c r="I276" s="24" t="s">
        <v>25</v>
      </c>
      <c r="J276" s="35"/>
    </row>
    <row r="277" spans="1:10" ht="18" customHeight="1" x14ac:dyDescent="0.25">
      <c r="A277" s="39">
        <v>902</v>
      </c>
      <c r="B277" s="18" t="s">
        <v>1</v>
      </c>
      <c r="C277" s="4" t="s">
        <v>43</v>
      </c>
      <c r="D277" s="4" t="s">
        <v>538</v>
      </c>
      <c r="E277" s="4" t="s">
        <v>539</v>
      </c>
      <c r="F277" s="6">
        <v>0.1</v>
      </c>
      <c r="G277" s="6">
        <v>0.1</v>
      </c>
      <c r="H277" s="6">
        <f t="shared" si="14"/>
        <v>0</v>
      </c>
      <c r="I277" s="24" t="s">
        <v>25</v>
      </c>
      <c r="J277" s="35"/>
    </row>
    <row r="278" spans="1:10" ht="15" x14ac:dyDescent="0.25">
      <c r="A278" s="39">
        <v>845</v>
      </c>
      <c r="B278" s="18" t="s">
        <v>1</v>
      </c>
      <c r="C278" s="5" t="s">
        <v>63</v>
      </c>
      <c r="D278" s="4" t="s">
        <v>428</v>
      </c>
      <c r="E278" s="4" t="s">
        <v>5</v>
      </c>
      <c r="F278" s="6">
        <v>2.234</v>
      </c>
      <c r="G278" s="6">
        <v>2.234</v>
      </c>
      <c r="H278" s="6">
        <f t="shared" si="14"/>
        <v>0</v>
      </c>
      <c r="I278" s="24" t="s">
        <v>25</v>
      </c>
      <c r="J278" s="33"/>
    </row>
    <row r="279" spans="1:10" ht="15" x14ac:dyDescent="0.25">
      <c r="A279" s="39">
        <v>845</v>
      </c>
      <c r="B279" s="18" t="s">
        <v>1</v>
      </c>
      <c r="C279" s="4" t="s">
        <v>429</v>
      </c>
      <c r="D279" s="4" t="s">
        <v>430</v>
      </c>
      <c r="E279" s="4" t="s">
        <v>5</v>
      </c>
      <c r="F279" s="6">
        <v>0.28299999999999997</v>
      </c>
      <c r="G279" s="6">
        <v>0.28299999999999997</v>
      </c>
      <c r="H279" s="6">
        <f t="shared" si="14"/>
        <v>0</v>
      </c>
      <c r="I279" s="24" t="s">
        <v>25</v>
      </c>
      <c r="J279" s="35"/>
    </row>
    <row r="280" spans="1:10" ht="25.5" x14ac:dyDescent="0.25">
      <c r="A280" s="39">
        <v>461</v>
      </c>
      <c r="B280" s="39" t="s">
        <v>1</v>
      </c>
      <c r="C280" s="8" t="s">
        <v>69</v>
      </c>
      <c r="D280" s="8" t="s">
        <v>70</v>
      </c>
      <c r="E280" s="4" t="s">
        <v>45</v>
      </c>
      <c r="F280" s="21"/>
      <c r="G280" s="6">
        <v>6.1</v>
      </c>
      <c r="H280" s="6">
        <v>0</v>
      </c>
      <c r="I280" s="25"/>
      <c r="J280" s="35"/>
    </row>
    <row r="281" spans="1:10" ht="18" hidden="1" customHeight="1" x14ac:dyDescent="0.25">
      <c r="J281" s="35" t="s">
        <v>219</v>
      </c>
    </row>
    <row r="282" spans="1:10" ht="18" customHeight="1" x14ac:dyDescent="0.25">
      <c r="A282" s="39">
        <v>900</v>
      </c>
      <c r="B282" s="18" t="s">
        <v>1</v>
      </c>
      <c r="C282" s="4" t="s">
        <v>75</v>
      </c>
      <c r="D282" s="4" t="s">
        <v>474</v>
      </c>
      <c r="E282" s="4" t="s">
        <v>475</v>
      </c>
      <c r="F282" s="6">
        <v>0.1</v>
      </c>
      <c r="G282" s="6">
        <v>0.1</v>
      </c>
      <c r="H282" s="6">
        <f t="shared" ref="H282:H290" si="15">SUM(F282-G282)</f>
        <v>0</v>
      </c>
      <c r="I282" s="24" t="s">
        <v>25</v>
      </c>
      <c r="J282" s="35"/>
    </row>
    <row r="283" spans="1:10" ht="18" customHeight="1" x14ac:dyDescent="0.25">
      <c r="A283" s="39">
        <v>502</v>
      </c>
      <c r="B283" s="18" t="s">
        <v>1</v>
      </c>
      <c r="C283" s="4" t="s">
        <v>404</v>
      </c>
      <c r="D283" s="4" t="s">
        <v>405</v>
      </c>
      <c r="E283" s="4" t="s">
        <v>10</v>
      </c>
      <c r="F283" s="6">
        <v>1</v>
      </c>
      <c r="G283" s="6">
        <v>1</v>
      </c>
      <c r="H283" s="6">
        <f t="shared" si="15"/>
        <v>0</v>
      </c>
      <c r="I283" s="24" t="s">
        <v>136</v>
      </c>
      <c r="J283" s="35" t="s">
        <v>141</v>
      </c>
    </row>
    <row r="284" spans="1:10" ht="18" customHeight="1" x14ac:dyDescent="0.25">
      <c r="A284" s="39">
        <v>725</v>
      </c>
      <c r="B284" s="18" t="s">
        <v>1</v>
      </c>
      <c r="C284" s="4" t="s">
        <v>77</v>
      </c>
      <c r="D284" s="4" t="s">
        <v>536</v>
      </c>
      <c r="E284" s="4" t="s">
        <v>9</v>
      </c>
      <c r="F284" s="6">
        <v>304</v>
      </c>
      <c r="G284" s="6">
        <v>304</v>
      </c>
      <c r="H284" s="6">
        <f t="shared" si="15"/>
        <v>0</v>
      </c>
      <c r="I284" s="24" t="s">
        <v>140</v>
      </c>
      <c r="J284" s="35" t="s">
        <v>148</v>
      </c>
    </row>
    <row r="285" spans="1:10" ht="18" customHeight="1" x14ac:dyDescent="0.25">
      <c r="A285" s="39">
        <v>896</v>
      </c>
      <c r="B285" s="18" t="s">
        <v>1</v>
      </c>
      <c r="C285" s="4" t="s">
        <v>87</v>
      </c>
      <c r="D285" s="4" t="s">
        <v>403</v>
      </c>
      <c r="E285" s="4" t="s">
        <v>24</v>
      </c>
      <c r="F285" s="6">
        <v>15</v>
      </c>
      <c r="G285" s="6">
        <v>15</v>
      </c>
      <c r="H285" s="6">
        <f t="shared" si="15"/>
        <v>0</v>
      </c>
      <c r="I285" s="24" t="s">
        <v>366</v>
      </c>
      <c r="J285" s="35" t="s">
        <v>157</v>
      </c>
    </row>
    <row r="286" spans="1:10" ht="18" customHeight="1" x14ac:dyDescent="0.25">
      <c r="A286" s="39">
        <v>742</v>
      </c>
      <c r="B286" s="20" t="s">
        <v>1</v>
      </c>
      <c r="C286" s="4" t="s">
        <v>97</v>
      </c>
      <c r="D286" s="4" t="s">
        <v>360</v>
      </c>
      <c r="E286" s="4" t="s">
        <v>45</v>
      </c>
      <c r="F286" s="6">
        <v>1.4</v>
      </c>
      <c r="G286" s="6">
        <v>1.4</v>
      </c>
      <c r="H286" s="6">
        <f t="shared" si="15"/>
        <v>0</v>
      </c>
      <c r="I286" s="24" t="s">
        <v>217</v>
      </c>
      <c r="J286" s="35"/>
    </row>
    <row r="287" spans="1:10" ht="18" customHeight="1" x14ac:dyDescent="0.25">
      <c r="A287" s="39">
        <v>815</v>
      </c>
      <c r="B287" s="20" t="s">
        <v>1</v>
      </c>
      <c r="C287" s="4" t="s">
        <v>103</v>
      </c>
      <c r="D287" s="4" t="s">
        <v>104</v>
      </c>
      <c r="E287" s="4" t="s">
        <v>5</v>
      </c>
      <c r="F287" s="6">
        <v>0.5</v>
      </c>
      <c r="G287" s="6">
        <v>0.5</v>
      </c>
      <c r="H287" s="6">
        <f t="shared" si="15"/>
        <v>0</v>
      </c>
      <c r="I287" s="24" t="s">
        <v>25</v>
      </c>
      <c r="J287" s="35"/>
    </row>
    <row r="288" spans="1:10" ht="18" customHeight="1" x14ac:dyDescent="0.25">
      <c r="A288" s="39">
        <v>866</v>
      </c>
      <c r="B288" s="18" t="s">
        <v>1</v>
      </c>
      <c r="C288" s="5" t="s">
        <v>107</v>
      </c>
      <c r="D288" s="4" t="s">
        <v>108</v>
      </c>
      <c r="E288" s="4" t="s">
        <v>9</v>
      </c>
      <c r="F288" s="6">
        <v>2.5</v>
      </c>
      <c r="G288" s="6">
        <v>2.5</v>
      </c>
      <c r="H288" s="11">
        <f t="shared" si="15"/>
        <v>0</v>
      </c>
      <c r="I288" s="24" t="s">
        <v>25</v>
      </c>
      <c r="J288" s="35"/>
    </row>
    <row r="289" spans="1:10" ht="18" customHeight="1" x14ac:dyDescent="0.25">
      <c r="A289" s="39">
        <v>881</v>
      </c>
      <c r="B289" s="18" t="s">
        <v>1</v>
      </c>
      <c r="C289" s="4" t="s">
        <v>109</v>
      </c>
      <c r="D289" s="4" t="s">
        <v>541</v>
      </c>
      <c r="E289" s="4" t="s">
        <v>5</v>
      </c>
      <c r="F289" s="6">
        <v>1</v>
      </c>
      <c r="G289" s="6">
        <v>1</v>
      </c>
      <c r="H289" s="6">
        <f t="shared" si="15"/>
        <v>0</v>
      </c>
      <c r="I289" s="24" t="s">
        <v>25</v>
      </c>
      <c r="J289" s="35"/>
    </row>
    <row r="290" spans="1:10" ht="18" customHeight="1" x14ac:dyDescent="0.25">
      <c r="A290" s="20">
        <v>923</v>
      </c>
      <c r="B290" s="20" t="s">
        <v>1</v>
      </c>
      <c r="C290" s="4" t="s">
        <v>347</v>
      </c>
      <c r="D290" s="4" t="s">
        <v>348</v>
      </c>
      <c r="E290" s="4" t="s">
        <v>349</v>
      </c>
      <c r="F290" s="6">
        <v>9.2479999999999993</v>
      </c>
      <c r="G290" s="6">
        <v>9.2479999999999993</v>
      </c>
      <c r="H290" s="6">
        <f t="shared" si="15"/>
        <v>0</v>
      </c>
      <c r="I290" s="24"/>
      <c r="J290" s="35" t="s">
        <v>141</v>
      </c>
    </row>
    <row r="291" spans="1:10" ht="18" hidden="1" customHeight="1" x14ac:dyDescent="0.25">
      <c r="J291" s="32"/>
    </row>
    <row r="292" spans="1:10" ht="18" hidden="1" customHeight="1" x14ac:dyDescent="0.25"/>
    <row r="293" spans="1:10" ht="18" customHeight="1" x14ac:dyDescent="0.25">
      <c r="A293" s="20" t="s">
        <v>600</v>
      </c>
      <c r="B293" s="18" t="s">
        <v>1</v>
      </c>
      <c r="C293" s="4" t="s">
        <v>537</v>
      </c>
      <c r="D293" s="4" t="s">
        <v>577</v>
      </c>
      <c r="E293" s="4" t="s">
        <v>68</v>
      </c>
      <c r="F293" s="6">
        <v>77</v>
      </c>
      <c r="G293" s="6">
        <v>77</v>
      </c>
      <c r="H293" s="6">
        <f>SUM(F293-G293)</f>
        <v>0</v>
      </c>
      <c r="I293" s="24" t="s">
        <v>140</v>
      </c>
    </row>
    <row r="294" spans="1:10" ht="18" customHeight="1" x14ac:dyDescent="0.25">
      <c r="A294" s="49" t="s">
        <v>603</v>
      </c>
      <c r="B294" s="45"/>
      <c r="C294" s="46"/>
      <c r="D294" s="46"/>
      <c r="E294" s="46"/>
      <c r="F294" s="47"/>
      <c r="G294" s="47"/>
      <c r="H294" s="47"/>
      <c r="I294" s="48"/>
    </row>
    <row r="295" spans="1:10" ht="18" customHeight="1" x14ac:dyDescent="0.25">
      <c r="A295" s="39">
        <v>917</v>
      </c>
      <c r="B295" s="20" t="s">
        <v>8</v>
      </c>
      <c r="C295" s="4" t="s">
        <v>169</v>
      </c>
      <c r="D295" s="4" t="s">
        <v>170</v>
      </c>
      <c r="E295" s="4" t="s">
        <v>45</v>
      </c>
      <c r="F295" s="6">
        <v>50</v>
      </c>
      <c r="G295" s="6">
        <v>50</v>
      </c>
      <c r="H295" s="6">
        <f t="shared" ref="H295:H308" si="16">SUM(F295-G295)</f>
        <v>0</v>
      </c>
      <c r="I295" s="24" t="s">
        <v>129</v>
      </c>
    </row>
    <row r="296" spans="1:10" ht="18" customHeight="1" x14ac:dyDescent="0.25">
      <c r="A296" s="39">
        <v>718</v>
      </c>
      <c r="B296" s="20" t="s">
        <v>602</v>
      </c>
      <c r="C296" s="4" t="s">
        <v>179</v>
      </c>
      <c r="D296" s="4" t="s">
        <v>180</v>
      </c>
      <c r="E296" s="4" t="s">
        <v>20</v>
      </c>
      <c r="F296" s="6">
        <v>81</v>
      </c>
      <c r="G296" s="6">
        <v>4.1929999999999996</v>
      </c>
      <c r="H296" s="7">
        <f t="shared" si="16"/>
        <v>76.807000000000002</v>
      </c>
      <c r="I296" s="24" t="s">
        <v>129</v>
      </c>
    </row>
    <row r="297" spans="1:10" ht="18" customHeight="1" x14ac:dyDescent="0.25">
      <c r="A297" s="39">
        <v>729</v>
      </c>
      <c r="B297" s="18">
        <v>1</v>
      </c>
      <c r="C297" s="4" t="s">
        <v>215</v>
      </c>
      <c r="D297" s="4" t="s">
        <v>216</v>
      </c>
      <c r="E297" s="4" t="s">
        <v>20</v>
      </c>
      <c r="F297" s="6">
        <v>0.14399999999999999</v>
      </c>
      <c r="G297" s="6">
        <v>0.14399999999999999</v>
      </c>
      <c r="H297" s="6">
        <f t="shared" si="16"/>
        <v>0</v>
      </c>
      <c r="I297" s="24" t="s">
        <v>217</v>
      </c>
    </row>
    <row r="298" spans="1:10" ht="18" customHeight="1" x14ac:dyDescent="0.25">
      <c r="A298" s="39">
        <v>785</v>
      </c>
      <c r="B298" s="18">
        <v>7</v>
      </c>
      <c r="C298" s="4" t="s">
        <v>242</v>
      </c>
      <c r="D298" s="10" t="s">
        <v>82</v>
      </c>
      <c r="E298" s="4" t="s">
        <v>76</v>
      </c>
      <c r="F298" s="6">
        <v>20.545999999999999</v>
      </c>
      <c r="G298" s="6">
        <v>1.3160000000000001</v>
      </c>
      <c r="H298" s="7">
        <f t="shared" si="16"/>
        <v>19.23</v>
      </c>
      <c r="I298" s="24" t="s">
        <v>72</v>
      </c>
    </row>
    <row r="299" spans="1:10" ht="18" customHeight="1" x14ac:dyDescent="0.25">
      <c r="A299" s="39">
        <v>726</v>
      </c>
      <c r="B299" s="18">
        <v>7</v>
      </c>
      <c r="C299" s="4" t="s">
        <v>231</v>
      </c>
      <c r="D299" s="10" t="s">
        <v>234</v>
      </c>
      <c r="E299" s="4" t="s">
        <v>9</v>
      </c>
      <c r="F299" s="6">
        <v>0.5</v>
      </c>
      <c r="G299" s="6">
        <v>0.5</v>
      </c>
      <c r="H299" s="7">
        <f t="shared" si="16"/>
        <v>0</v>
      </c>
      <c r="I299" s="24" t="s">
        <v>235</v>
      </c>
    </row>
    <row r="300" spans="1:10" ht="18" customHeight="1" x14ac:dyDescent="0.25">
      <c r="A300" s="39">
        <v>745</v>
      </c>
      <c r="B300" s="18">
        <v>7</v>
      </c>
      <c r="C300" s="4" t="s">
        <v>239</v>
      </c>
      <c r="D300" s="10" t="s">
        <v>240</v>
      </c>
      <c r="E300" s="4" t="s">
        <v>241</v>
      </c>
      <c r="F300" s="6">
        <v>0.5</v>
      </c>
      <c r="G300" s="6">
        <v>0.5</v>
      </c>
      <c r="H300" s="6">
        <f t="shared" si="16"/>
        <v>0</v>
      </c>
      <c r="I300" s="24" t="s">
        <v>235</v>
      </c>
    </row>
    <row r="301" spans="1:10" ht="18" customHeight="1" x14ac:dyDescent="0.25">
      <c r="A301" s="39">
        <v>736</v>
      </c>
      <c r="B301" s="18">
        <v>123</v>
      </c>
      <c r="C301" s="4" t="s">
        <v>308</v>
      </c>
      <c r="D301" s="4" t="s">
        <v>309</v>
      </c>
      <c r="E301" s="4" t="s">
        <v>9</v>
      </c>
      <c r="F301" s="6">
        <v>16.094999999999999</v>
      </c>
      <c r="G301" s="6">
        <v>1.073</v>
      </c>
      <c r="H301" s="7">
        <f t="shared" si="16"/>
        <v>15.021999999999998</v>
      </c>
      <c r="I301" s="24" t="s">
        <v>72</v>
      </c>
    </row>
    <row r="302" spans="1:10" ht="18" customHeight="1" x14ac:dyDescent="0.25">
      <c r="A302" s="20">
        <v>921</v>
      </c>
      <c r="B302" s="18">
        <v>244</v>
      </c>
      <c r="C302" s="4" t="s">
        <v>321</v>
      </c>
      <c r="D302" s="4" t="s">
        <v>322</v>
      </c>
      <c r="E302" s="4" t="s">
        <v>12</v>
      </c>
      <c r="F302" s="6">
        <v>40</v>
      </c>
      <c r="G302" s="6">
        <v>26.437999999999999</v>
      </c>
      <c r="H302" s="7">
        <f t="shared" si="16"/>
        <v>13.562000000000001</v>
      </c>
      <c r="I302" s="24" t="s">
        <v>129</v>
      </c>
    </row>
    <row r="303" spans="1:10" ht="18" customHeight="1" x14ac:dyDescent="0.25">
      <c r="A303" s="39">
        <v>721</v>
      </c>
      <c r="B303" s="20">
        <v>267</v>
      </c>
      <c r="C303" s="4" t="s">
        <v>344</v>
      </c>
      <c r="D303" s="4" t="s">
        <v>345</v>
      </c>
      <c r="E303" s="4" t="s">
        <v>68</v>
      </c>
      <c r="F303" s="6">
        <v>0.8</v>
      </c>
      <c r="G303" s="6">
        <v>0.8</v>
      </c>
      <c r="H303" s="6">
        <f t="shared" si="16"/>
        <v>0</v>
      </c>
      <c r="I303" s="24" t="s">
        <v>235</v>
      </c>
    </row>
    <row r="304" spans="1:10" ht="18" customHeight="1" x14ac:dyDescent="0.25">
      <c r="A304" s="39">
        <v>864</v>
      </c>
      <c r="B304" s="18">
        <v>638</v>
      </c>
      <c r="C304" s="4" t="s">
        <v>52</v>
      </c>
      <c r="D304" s="4" t="s">
        <v>53</v>
      </c>
      <c r="E304" s="4" t="s">
        <v>479</v>
      </c>
      <c r="F304" s="6">
        <v>0.25</v>
      </c>
      <c r="G304" s="6">
        <v>0.25</v>
      </c>
      <c r="H304" s="11">
        <f t="shared" si="16"/>
        <v>0</v>
      </c>
      <c r="I304" s="24" t="s">
        <v>217</v>
      </c>
    </row>
    <row r="305" spans="1:9" ht="18" customHeight="1" x14ac:dyDescent="0.25">
      <c r="A305" s="39">
        <v>83</v>
      </c>
      <c r="B305" s="18">
        <v>638</v>
      </c>
      <c r="C305" s="4" t="s">
        <v>480</v>
      </c>
      <c r="D305" s="4" t="s">
        <v>481</v>
      </c>
      <c r="E305" s="4" t="s">
        <v>14</v>
      </c>
      <c r="F305" s="6">
        <v>25.5</v>
      </c>
      <c r="G305" s="6">
        <v>3</v>
      </c>
      <c r="H305" s="7">
        <f t="shared" si="16"/>
        <v>22.5</v>
      </c>
      <c r="I305" s="24" t="s">
        <v>129</v>
      </c>
    </row>
    <row r="306" spans="1:9" ht="18" customHeight="1" x14ac:dyDescent="0.25">
      <c r="A306" s="20">
        <v>922</v>
      </c>
      <c r="B306" s="13">
        <v>674</v>
      </c>
      <c r="C306" s="12" t="s">
        <v>415</v>
      </c>
      <c r="D306" s="12" t="s">
        <v>416</v>
      </c>
      <c r="E306" s="4" t="s">
        <v>5</v>
      </c>
      <c r="F306" s="6">
        <v>0.32</v>
      </c>
      <c r="G306" s="6">
        <v>0.32</v>
      </c>
      <c r="H306" s="11">
        <f t="shared" si="16"/>
        <v>0</v>
      </c>
      <c r="I306" s="24" t="s">
        <v>25</v>
      </c>
    </row>
    <row r="307" spans="1:9" ht="18" customHeight="1" x14ac:dyDescent="0.25">
      <c r="A307" s="39">
        <v>738</v>
      </c>
      <c r="B307" s="18">
        <v>4720</v>
      </c>
      <c r="C307" s="4" t="s">
        <v>493</v>
      </c>
      <c r="D307" s="4" t="s">
        <v>494</v>
      </c>
      <c r="E307" s="4" t="s">
        <v>5</v>
      </c>
      <c r="F307" s="6">
        <v>0.3</v>
      </c>
      <c r="G307" s="6">
        <v>0.3</v>
      </c>
      <c r="H307" s="11">
        <f t="shared" si="16"/>
        <v>0</v>
      </c>
      <c r="I307" s="24" t="s">
        <v>217</v>
      </c>
    </row>
    <row r="308" spans="1:9" ht="18" customHeight="1" x14ac:dyDescent="0.25">
      <c r="A308" s="39">
        <v>730</v>
      </c>
      <c r="B308" s="18" t="s">
        <v>1</v>
      </c>
      <c r="C308" s="4" t="s">
        <v>500</v>
      </c>
      <c r="D308" s="4" t="s">
        <v>501</v>
      </c>
      <c r="E308" s="4" t="s">
        <v>22</v>
      </c>
      <c r="F308" s="6">
        <v>45</v>
      </c>
      <c r="G308" s="6">
        <v>21.172999999999998</v>
      </c>
      <c r="H308" s="7">
        <f t="shared" si="16"/>
        <v>23.827000000000002</v>
      </c>
      <c r="I308" s="24" t="s">
        <v>6</v>
      </c>
    </row>
    <row r="309" spans="1:9" ht="18" customHeight="1" x14ac:dyDescent="0.25">
      <c r="I309" s="3"/>
    </row>
    <row r="310" spans="1:9" ht="18" customHeight="1" x14ac:dyDescent="0.25">
      <c r="I310" s="3"/>
    </row>
  </sheetData>
  <sortState ref="A296:I308">
    <sortCondition ref="B296:B308"/>
  </sortState>
  <pageMargins left="0.7" right="0.7" top="0.75" bottom="0.75" header="0.3" footer="0.3"/>
  <pageSetup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tblCapitalProjects</vt:lpstr>
      <vt:lpstr>tblCapitalProjects!Print_Titles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 Adam</dc:creator>
  <cp:lastModifiedBy>Lam, Calvin C.</cp:lastModifiedBy>
  <cp:lastPrinted>2013-09-16T21:41:34Z</cp:lastPrinted>
  <dcterms:created xsi:type="dcterms:W3CDTF">2013-09-04T21:18:26Z</dcterms:created>
  <dcterms:modified xsi:type="dcterms:W3CDTF">2013-09-16T21:41:37Z</dcterms:modified>
</cp:coreProperties>
</file>