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6" yWindow="156" windowWidth="11472" windowHeight="9468"/>
  </bookViews>
  <sheets>
    <sheet name="Short List Projects - all" sheetId="4" r:id="rId1"/>
  </sheets>
  <definedNames>
    <definedName name="_xlnm._FilterDatabase" localSheetId="0" hidden="1">'Short List Projects - all'!$A$4:$AH$104</definedName>
    <definedName name="_xlnm.Print_Titles" localSheetId="0">'Short List Projects - all'!$1:$4</definedName>
  </definedNames>
  <calcPr calcId="145621"/>
</workbook>
</file>

<file path=xl/calcChain.xml><?xml version="1.0" encoding="utf-8"?>
<calcChain xmlns="http://schemas.openxmlformats.org/spreadsheetml/2006/main">
  <c r="C1" i="4" l="1"/>
  <c r="B1" i="4" l="1"/>
</calcChain>
</file>

<file path=xl/sharedStrings.xml><?xml version="1.0" encoding="utf-8"?>
<sst xmlns="http://schemas.openxmlformats.org/spreadsheetml/2006/main" count="948" uniqueCount="340">
  <si>
    <t>Project Category</t>
  </si>
  <si>
    <t>Primary Street</t>
  </si>
  <si>
    <t>Secondary Street</t>
  </si>
  <si>
    <t>Project Description</t>
  </si>
  <si>
    <t>Magisterial District</t>
  </si>
  <si>
    <t xml:space="preserve"> Estimate - Const./RW/Utilities</t>
  </si>
  <si>
    <t>BCA</t>
  </si>
  <si>
    <t>Bicycle</t>
  </si>
  <si>
    <t>Providence</t>
  </si>
  <si>
    <t>Sully</t>
  </si>
  <si>
    <t>Dranesville</t>
  </si>
  <si>
    <t>Hunter Mill</t>
  </si>
  <si>
    <t>Lee</t>
  </si>
  <si>
    <t>Mason</t>
  </si>
  <si>
    <t>Springfield</t>
  </si>
  <si>
    <t>Braddock</t>
  </si>
  <si>
    <t>Braddock Road</t>
  </si>
  <si>
    <t>Mount Vernon</t>
  </si>
  <si>
    <t>Mason, Providence</t>
  </si>
  <si>
    <t>Waples Mill Road</t>
  </si>
  <si>
    <t>Springfield, Sully</t>
  </si>
  <si>
    <t>Reston Parkway</t>
  </si>
  <si>
    <t>Sunrise Valley Drive</t>
  </si>
  <si>
    <t>Braddock, Mason</t>
  </si>
  <si>
    <t xml:space="preserve">Hummer Road </t>
  </si>
  <si>
    <t>Leesburg Pike</t>
  </si>
  <si>
    <t>Georgetown Pike</t>
  </si>
  <si>
    <t>Dranesville, Providence</t>
  </si>
  <si>
    <t>John Marr Dr.</t>
  </si>
  <si>
    <t>Fox Mill Road</t>
  </si>
  <si>
    <t>Hunter Mill, Providence</t>
  </si>
  <si>
    <t>Pedestrian</t>
  </si>
  <si>
    <t xml:space="preserve">Telegraph Road </t>
  </si>
  <si>
    <t>South Lakes Drive</t>
  </si>
  <si>
    <t>Kirby Road</t>
  </si>
  <si>
    <t xml:space="preserve">Spring Hill Rd. </t>
  </si>
  <si>
    <t>Woodland Rd.</t>
  </si>
  <si>
    <t xml:space="preserve">Reconfigure curb at NW corner and change signal phasing </t>
  </si>
  <si>
    <t>Lincolnia Road:</t>
  </si>
  <si>
    <t xml:space="preserve">Lawyers Road </t>
  </si>
  <si>
    <t>Twin Branches</t>
  </si>
  <si>
    <t>Castle Rd.</t>
  </si>
  <si>
    <t>Shirley Gate/Waples Mill Road</t>
  </si>
  <si>
    <t>New Braddock Road</t>
  </si>
  <si>
    <t>I-66</t>
  </si>
  <si>
    <t>Edsall Rd</t>
  </si>
  <si>
    <t>Seven Corners Interchange Improvements</t>
  </si>
  <si>
    <t>Richmond Hwy</t>
  </si>
  <si>
    <t>Old Dominion Drive</t>
  </si>
  <si>
    <t>Balls Hill Road</t>
  </si>
  <si>
    <t>Braddock Road to North Chambliss St</t>
  </si>
  <si>
    <t>Construct interchange</t>
  </si>
  <si>
    <t>Silverbrook Road</t>
  </si>
  <si>
    <t>Widen</t>
  </si>
  <si>
    <t>Route 50</t>
  </si>
  <si>
    <t>Route 7</t>
  </si>
  <si>
    <t>Huntington Metro Station</t>
  </si>
  <si>
    <t>Merrifield Bike Improvements</t>
  </si>
  <si>
    <t>Route 123</t>
  </si>
  <si>
    <t>TMSAMS II</t>
  </si>
  <si>
    <t>TBD</t>
  </si>
  <si>
    <t>Huntington Avenue</t>
  </si>
  <si>
    <t>Bicycle Infrastructure</t>
  </si>
  <si>
    <t>Huntington Metro Area Bicycle Improvements</t>
  </si>
  <si>
    <t>Highland St</t>
  </si>
  <si>
    <t xml:space="preserve">From east of Flora St and from Atteentee Rd to Amelia St </t>
  </si>
  <si>
    <t>Lockheed Blvd</t>
  </si>
  <si>
    <t>From Groveton Gardens Rd to Harrison La</t>
  </si>
  <si>
    <t>From Mitchell to Montgomery</t>
  </si>
  <si>
    <t>Old Columbia Pike</t>
  </si>
  <si>
    <t>From Elmdale Rd to Turkeycock Run SV</t>
  </si>
  <si>
    <t>From Collingwood Rd to Shenandoah Rd</t>
  </si>
  <si>
    <t>3,500 foot Sidewalk on East Side</t>
  </si>
  <si>
    <t>1,200 foot Sidewalk on East Side</t>
  </si>
  <si>
    <t>Sidewalk on South Side</t>
  </si>
  <si>
    <t>250 foot Sidewalk on North Side</t>
  </si>
  <si>
    <t>Lee Rd to Centreview Rd</t>
  </si>
  <si>
    <t>construct missing sidewalk links</t>
  </si>
  <si>
    <t>Chantilly Shopping Center to Lees Corner Road</t>
  </si>
  <si>
    <t>Braddock, Providence</t>
  </si>
  <si>
    <t>Add LT lane on Lawyers Rd with traffic signal</t>
  </si>
  <si>
    <t>Trinity Pkwy</t>
  </si>
  <si>
    <t>Intersection improvements for pedestrians and bicycles</t>
  </si>
  <si>
    <t xml:space="preserve">Coppermine Rd </t>
  </si>
  <si>
    <t>Interchange</t>
  </si>
  <si>
    <t>Project Group</t>
  </si>
  <si>
    <t>Spot Improvement</t>
  </si>
  <si>
    <t>Extension</t>
  </si>
  <si>
    <t>New Project</t>
  </si>
  <si>
    <t>Mount Vernon,               Lee</t>
  </si>
  <si>
    <t>Missing link Vaden Drive Project to Commercial at Nutley</t>
  </si>
  <si>
    <t>Walker Road</t>
  </si>
  <si>
    <t>Route 236</t>
  </si>
  <si>
    <t>Route 28</t>
  </si>
  <si>
    <t>as of</t>
  </si>
  <si>
    <r>
      <t xml:space="preserve">2014 CDOT Project #41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Selected</t>
    </r>
  </si>
  <si>
    <r>
      <t xml:space="preserve">2014 CDOT Project #9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Selected</t>
    </r>
  </si>
  <si>
    <r>
      <t xml:space="preserve">2014 CDOT Project #7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Selected</t>
    </r>
  </si>
  <si>
    <r>
      <t xml:space="preserve">2014 CDOT Project #22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Selected</t>
    </r>
  </si>
  <si>
    <r>
      <t xml:space="preserve">2014 CDOT Project #71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Selected</t>
    </r>
  </si>
  <si>
    <r>
      <t xml:space="preserve">2014 CDOT Project #72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Selected</t>
    </r>
  </si>
  <si>
    <t>Lenclair Street</t>
  </si>
  <si>
    <t>Bush Hill Dr.</t>
  </si>
  <si>
    <t>From Ninian Ave to Larno Dr.</t>
  </si>
  <si>
    <t>Greensboro Dr.</t>
  </si>
  <si>
    <t>Westpark Dr.</t>
  </si>
  <si>
    <t>From International Dr. to Existing</t>
  </si>
  <si>
    <t>Birch Road</t>
  </si>
  <si>
    <t>Route 29</t>
  </si>
  <si>
    <t>Mount Vernon Highway</t>
  </si>
  <si>
    <t>Tom Davis Dr. Kmart entrance</t>
  </si>
  <si>
    <t>Westfields Blvd.</t>
  </si>
  <si>
    <t>Board Office Recommendation</t>
  </si>
  <si>
    <t>High</t>
  </si>
  <si>
    <t>Medium</t>
  </si>
  <si>
    <t>Low</t>
  </si>
  <si>
    <t>Staff Priority</t>
  </si>
  <si>
    <t>Construct continuous sidewalks on both sides</t>
  </si>
  <si>
    <t>Construct sidewalk</t>
  </si>
  <si>
    <t>Ridge Heights Rd</t>
  </si>
  <si>
    <t>Construct sidewalk on north side</t>
  </si>
  <si>
    <t>Med/Low</t>
  </si>
  <si>
    <t>Construct sidewalk on south side</t>
  </si>
  <si>
    <t>Hillside Road</t>
  </si>
  <si>
    <t>Old Keene Mill Road</t>
  </si>
  <si>
    <t>Med/High</t>
  </si>
  <si>
    <t>Sunset Hills Road</t>
  </si>
  <si>
    <t>Kingstowne Village Pkwy</t>
  </si>
  <si>
    <t>Baron Cameron Dr</t>
  </si>
  <si>
    <t>Construct trail on north side</t>
  </si>
  <si>
    <t>Old Telegraph Rd</t>
  </si>
  <si>
    <t>Construct missing sidewalk links on north side</t>
  </si>
  <si>
    <t xml:space="preserve">Medium - if RW is dedicated </t>
  </si>
  <si>
    <t>Yes</t>
  </si>
  <si>
    <t>Has project been initially reviewed by CPOD staff</t>
  </si>
  <si>
    <t>No</t>
  </si>
  <si>
    <t>if pool dedicates RW then High</t>
  </si>
  <si>
    <t>High if in RW</t>
  </si>
  <si>
    <t>Florence Ln</t>
  </si>
  <si>
    <t>Valley View Dr</t>
  </si>
  <si>
    <t>Center Harbor Rd</t>
  </si>
  <si>
    <t>Richmond Highway</t>
  </si>
  <si>
    <t>Hartland Rd</t>
  </si>
  <si>
    <t>Improve crosswalk across Old Chesterbrook Rd</t>
  </si>
  <si>
    <t>Old Chesterbrook Rd</t>
  </si>
  <si>
    <t>Westmoreland St</t>
  </si>
  <si>
    <t>Date Added</t>
  </si>
  <si>
    <t>Mt. Vernon - High; Lee - High</t>
  </si>
  <si>
    <t>Marshall High School</t>
  </si>
  <si>
    <t>From Rotounda to Spring Hill Rd</t>
  </si>
  <si>
    <t>Dranesville -Medium; Providence - High</t>
  </si>
  <si>
    <t>Extend WB left turn lane; include school driveway (dip issue) in scope</t>
  </si>
  <si>
    <t>Study existing two-lane facility with spot improvements, such as curb and gutter, turn lanes, sidewalks, as determined by future study</t>
  </si>
  <si>
    <t>Transit</t>
  </si>
  <si>
    <t>Providence - is this in the city? NO intersection is in the county.</t>
  </si>
  <si>
    <t>Underpass</t>
  </si>
  <si>
    <t>Magarity Road</t>
  </si>
  <si>
    <t>Improve Connection</t>
  </si>
  <si>
    <t>River Birch Road</t>
  </si>
  <si>
    <t>Centreville Road</t>
  </si>
  <si>
    <t>McNair Farms Drive</t>
  </si>
  <si>
    <t>Grid of streets in the Transit Station Area (Reston)</t>
  </si>
  <si>
    <t>Funding</t>
  </si>
  <si>
    <t>Connector TDP</t>
  </si>
  <si>
    <t>WMATA Funding</t>
  </si>
  <si>
    <t xml:space="preserve">Dranesville </t>
  </si>
  <si>
    <t>Trail</t>
  </si>
  <si>
    <t>Westmoreland St.</t>
  </si>
  <si>
    <t>Hunter Mill; Dranesville</t>
  </si>
  <si>
    <t>Dranesville; Hunter Mill</t>
  </si>
  <si>
    <t xml:space="preserve">Relocate existing crosswalk closer to Arleigh Burke/Vision Hall entrance </t>
  </si>
  <si>
    <t xml:space="preserve">Improvements to Old Chesterbrook Rd crosswalk at Westmoreland St </t>
  </si>
  <si>
    <t>Mode Balance</t>
  </si>
  <si>
    <t>1=high    2=med.     3=low</t>
  </si>
  <si>
    <t>Community Input</t>
  </si>
  <si>
    <t>School &amp; Park Access</t>
  </si>
  <si>
    <t>Regional Consideration</t>
  </si>
  <si>
    <t>Countywide Balance</t>
  </si>
  <si>
    <t>Economic Development</t>
  </si>
  <si>
    <t xml:space="preserve">Line </t>
  </si>
  <si>
    <t>1=high; 2=med; 3=low; 4=none</t>
  </si>
  <si>
    <t>Pinecrest Road</t>
  </si>
  <si>
    <t>Franklin Farm Road</t>
  </si>
  <si>
    <t>Extend Left turn lane on NB Franklin Farm Road</t>
  </si>
  <si>
    <t>Equity Emphasis Area</t>
  </si>
  <si>
    <t>Yes / No</t>
  </si>
  <si>
    <t xml:space="preserve">Y </t>
  </si>
  <si>
    <t>Y</t>
  </si>
  <si>
    <t>N</t>
  </si>
  <si>
    <t>Ft. Hunt Road</t>
  </si>
  <si>
    <t>Crash Rate</t>
  </si>
  <si>
    <t>per 100 mil vehicles miles</t>
  </si>
  <si>
    <t>n/a</t>
  </si>
  <si>
    <t>NO/YES</t>
  </si>
  <si>
    <t xml:space="preserve">N </t>
  </si>
  <si>
    <t>construct bicycle lanes</t>
  </si>
  <si>
    <t>Add a dual left turn lane from WB Rt 29 to SB Shirley Gate Road</t>
  </si>
  <si>
    <t>Great Falls St / Lewinsville Road</t>
  </si>
  <si>
    <t>Extend EB left turn lane and adjust receiving lanes - NE corner radius</t>
  </si>
  <si>
    <t>Extend SB left turn lane</t>
  </si>
  <si>
    <t>Dranesville,  Providence</t>
  </si>
  <si>
    <t>Construct Turn Lanes and traffic signal, improve sight distance</t>
  </si>
  <si>
    <t>Fairfax County Parkway</t>
  </si>
  <si>
    <t>Widen from 4 to 6 lanes from Fairfax County Pkwy to Route 123</t>
  </si>
  <si>
    <t>Widen from 2 to 4 lanes from Hayfield Rd to South Van Dorn St</t>
  </si>
  <si>
    <t>Widen from 2 to 4 lanes from Leaf Rd to Hayfield Rd</t>
  </si>
  <si>
    <t>Widen from 2 to 4 lanes from Monacan Road to Hooes Road</t>
  </si>
  <si>
    <t>Hunter Mill Road</t>
  </si>
  <si>
    <t>New alignment of Sunset Hills Road and possible roundabout at the intersection of Sunset Hills and Hunter Mill Road</t>
  </si>
  <si>
    <t>Widen from  to  lanes from Sunrise Valley Dr. to Centreville Rd.</t>
  </si>
  <si>
    <t>Widen from  to lanes from Centreville Rd. to Innovation Center Station</t>
  </si>
  <si>
    <t>Widen from  to  lanes from Sunrise Valley Dr. to Town of Herndon</t>
  </si>
  <si>
    <t xml:space="preserve">Add Bike Lanes from to </t>
  </si>
  <si>
    <t>Construct 1,500 lf of sidewalk on south side</t>
  </si>
  <si>
    <t>from Huntley Meadows Park to Hybla Valley ES</t>
  </si>
  <si>
    <t>From Tower to Memorial St.</t>
  </si>
  <si>
    <t>From Birch Grove Court to Kirby Road</t>
  </si>
  <si>
    <t>From Route 1 to Mount Vernon HS</t>
  </si>
  <si>
    <t>From Pine Cone Ct. to Tanbark</t>
  </si>
  <si>
    <t>Construct 1,880 lf walkway on south side</t>
  </si>
  <si>
    <t>Construct 620 lf walkway on west side</t>
  </si>
  <si>
    <t>From Harbor Ct. to Twin Branches Rd.</t>
  </si>
  <si>
    <t>From Thoreau Place to Sunrise Valley Dr.</t>
  </si>
  <si>
    <t>Construct 800 lf walkway on east side</t>
  </si>
  <si>
    <t>From Sully Station Dr. to Stonecroft Blvd.</t>
  </si>
  <si>
    <t>Construct sidewalk on west side</t>
  </si>
  <si>
    <t>From Lakewinds Dr to South Lakes Dr</t>
  </si>
  <si>
    <t>From Monroe St to Greg Roy Ln</t>
  </si>
  <si>
    <t>From Cross Gate Ln to Ashby Ln</t>
  </si>
  <si>
    <t>From Pine Brook Rd to Wilton Woods Ln</t>
  </si>
  <si>
    <t>From Telegraph Rd to Beech Tree Dr</t>
  </si>
  <si>
    <t>Construct walkway on east side</t>
  </si>
  <si>
    <t>North of Franconia Rd between Franconia Rd and Scotch</t>
  </si>
  <si>
    <t>Construct walkway, fill in missing links on east side</t>
  </si>
  <si>
    <t>Construct walkway</t>
  </si>
  <si>
    <t>From Heritage Oak Way to N Village Rd</t>
  </si>
  <si>
    <t>From Providence Forest Dr to Existing sidewalk</t>
  </si>
  <si>
    <t>From Baron Heath Dr to Gatesmeadow Way</t>
  </si>
  <si>
    <t>Pedestrian and bike crossings in proximity to or along Centerville Road</t>
  </si>
  <si>
    <t>From Walker Rd. to Springvale Rd.</t>
  </si>
  <si>
    <t>Arleigh Burke</t>
  </si>
  <si>
    <t>Providence, Mason, Dranesville</t>
  </si>
  <si>
    <t>From Arlington Co Line  to Tysons (BRT)</t>
  </si>
  <si>
    <t>Richmond Highway Funding Plan Projects</t>
  </si>
  <si>
    <t>From Hunter Mill Road to existing</t>
  </si>
  <si>
    <t>Beulah Road</t>
  </si>
  <si>
    <t>From Talisman Road to the north</t>
  </si>
  <si>
    <t>Dulles Connector Road</t>
  </si>
  <si>
    <t>Extend from Sunrise Valley Dr. to Frying Pan Rd.</t>
  </si>
  <si>
    <t>Extend New Braddock Road west and north across I-66 to Route 29 at Stone Road</t>
  </si>
  <si>
    <t>Extend from McNair Farms Drive to Dulles Technology Drive</t>
  </si>
  <si>
    <t>Access Management/ Conflict Reduction</t>
  </si>
  <si>
    <t>Improve turning radius from Spring Hill Rd into Old Dominion Dr., add missing trail link on Spring Hill Road going south</t>
  </si>
  <si>
    <r>
      <t xml:space="preserve">(Cleveland Ramps) Option 1;  </t>
    </r>
    <r>
      <rPr>
        <b/>
        <sz val="11"/>
        <color theme="1"/>
        <rFont val="Calibri"/>
        <family val="2"/>
        <scheme val="minor"/>
      </rPr>
      <t>Option 2</t>
    </r>
    <r>
      <rPr>
        <sz val="11"/>
        <color theme="1"/>
        <rFont val="Calibri"/>
        <family val="2"/>
        <scheme val="minor"/>
      </rPr>
      <t xml:space="preserve"> (Alt IV) at grade 4-leg intersection</t>
    </r>
  </si>
  <si>
    <t>Close Median west of Castle Rd., reduce turning conflicts</t>
  </si>
  <si>
    <t>Add dual LTL from WB Rt. 50 to Waples Mill Rd., plus other improvements</t>
  </si>
  <si>
    <t>Temporary Road</t>
  </si>
  <si>
    <t>Lockheed Blvd. / Dart Drive</t>
  </si>
  <si>
    <t>Short List of Unfunded Projects FOR CONSIDERATION</t>
  </si>
  <si>
    <t>Construct a right turn lane on SB Hillside Road to WB Old Keene Mill Road</t>
  </si>
  <si>
    <t>medium - to be done after project 106</t>
  </si>
  <si>
    <t>Construct 700 lf sidewalk on south side</t>
  </si>
  <si>
    <t>Construct 800 lf sidewalk on west side</t>
  </si>
  <si>
    <t>Construct 1,500 lf sidewalk on north side</t>
  </si>
  <si>
    <t>Construct 650 lf sidewalk on south side</t>
  </si>
  <si>
    <t>Construct 400 lf sidewalk on north side</t>
  </si>
  <si>
    <t>Add signalized pedestrian crossing east and north legs</t>
  </si>
  <si>
    <t>Construct sidewalk on east side</t>
  </si>
  <si>
    <t xml:space="preserve">TPE  ($M)                </t>
  </si>
  <si>
    <t>Option 1 $50.00  Option 2 $75.00</t>
  </si>
  <si>
    <t>Blake Lane</t>
  </si>
  <si>
    <t>Jermantown Road</t>
  </si>
  <si>
    <t>Oakmarr Rec Center trail from Route 123 to I-66 Trail</t>
  </si>
  <si>
    <t>Spring Hill Road</t>
  </si>
  <si>
    <t>Bike Lanes - International Drive/Jones Branch Drive/267</t>
  </si>
  <si>
    <t>Prosperity Ave.</t>
  </si>
  <si>
    <t>Bike Lanes - From Route 50 to Gallows Road</t>
  </si>
  <si>
    <t>N/A</t>
  </si>
  <si>
    <t>Eskridge Road</t>
  </si>
  <si>
    <t>Bike Lanes - From Route 29 to Merrilee</t>
  </si>
  <si>
    <t>I-495</t>
  </si>
  <si>
    <t>Pedestrian Bridge over Beltway from Gallows Rd to Fairview Park</t>
  </si>
  <si>
    <t>Nutley Street</t>
  </si>
  <si>
    <t>Trail from Rt. 29 to Rt. 50</t>
  </si>
  <si>
    <t>Providence Bikeshare Operations</t>
  </si>
  <si>
    <t>Recommended Option TBD</t>
  </si>
  <si>
    <t>Pedestrian and Bicycle Projects Only</t>
  </si>
  <si>
    <t>Timeframe</t>
  </si>
  <si>
    <t>Feasibility</t>
  </si>
  <si>
    <t>Household Density</t>
  </si>
  <si>
    <t>Employment Density</t>
  </si>
  <si>
    <t>Commuter and School Connectivity</t>
  </si>
  <si>
    <t>Intra Community Based Trips</t>
  </si>
  <si>
    <t>3 Point Sub Score</t>
  </si>
  <si>
    <t>Benefits Score</t>
  </si>
  <si>
    <t>Cost Score</t>
  </si>
  <si>
    <t>BS/CS Ratio</t>
  </si>
  <si>
    <t>Rolling Road (west side)</t>
  </si>
  <si>
    <t>fr: Northumberland Rd.            to: Edinburg Dr.</t>
  </si>
  <si>
    <t>Rolling Road (east side)</t>
  </si>
  <si>
    <t>fr: Edinburg Dr. to: Northumberland Rd.</t>
  </si>
  <si>
    <t>Lee, Mount Vernon</t>
  </si>
  <si>
    <t>Mount Vernon, Lee</t>
  </si>
  <si>
    <t>Transit Proximity</t>
  </si>
  <si>
    <t>add right turn lane on Lockheed Blvd. approaching Richmond Highway.</t>
  </si>
  <si>
    <t>Add sidewalk on the west side of Lenclair St fr: Tower Rd. to: Memorial St.</t>
  </si>
  <si>
    <t>Lee - Med</t>
  </si>
  <si>
    <t>Sully - Med; Springfield - High</t>
  </si>
  <si>
    <t>Med</t>
  </si>
  <si>
    <t>Columbia Pike</t>
  </si>
  <si>
    <t>fr: Little River Turnpike; to: Arlington County</t>
  </si>
  <si>
    <t>Add Bicycle Lines</t>
  </si>
  <si>
    <t xml:space="preserve"> </t>
  </si>
  <si>
    <t>fr: Lewinsville Rd. to: Jones Branch Dr.</t>
  </si>
  <si>
    <t>Add Bicycle Lanes</t>
  </si>
  <si>
    <t>Dranesville - High; Providence - TBD</t>
  </si>
  <si>
    <t>fr: Old Dominion Dr. to: Lewinsville Road</t>
  </si>
  <si>
    <t>Fill in missing gaps of walkways</t>
  </si>
  <si>
    <t>Parcher Avenue</t>
  </si>
  <si>
    <t>at Hutchchison Elem.</t>
  </si>
  <si>
    <t>Install HAWK signal</t>
  </si>
  <si>
    <t>Davis Court</t>
  </si>
  <si>
    <t>fr: Great Falls St. to: Evers Drive</t>
  </si>
  <si>
    <t>Install sidewalk on the north side</t>
  </si>
  <si>
    <t>Install crosswalk near Langley High School</t>
  </si>
  <si>
    <t>fr: Live Oak Dr. to: oak Crest School</t>
  </si>
  <si>
    <t>sidewalk/trail/mixed use path</t>
  </si>
  <si>
    <t>at Harvey Road</t>
  </si>
  <si>
    <t>Kensington Road</t>
  </si>
  <si>
    <t>Dolley Madison</t>
  </si>
  <si>
    <t>Complete missing sidewalk links</t>
  </si>
  <si>
    <t>Construct Sidewalk</t>
  </si>
  <si>
    <t>Yates Court</t>
  </si>
  <si>
    <t>Linway Terrace</t>
  </si>
  <si>
    <t>Sidwealk on east side of intersection near Old Dominion / Birch Rd</t>
  </si>
  <si>
    <t>fr: Utterback Store Road to: Springvale Rd</t>
  </si>
  <si>
    <t>Dolley Madison Blvd.</t>
  </si>
  <si>
    <t>Pedestrian Bridge over Dolley Madison (study Only)</t>
  </si>
  <si>
    <t>fr: Walker Road to: Springvale Road</t>
  </si>
  <si>
    <r>
      <t xml:space="preserve">Short List Projects For  Consideration FY 18 - 23    </t>
    </r>
    <r>
      <rPr>
        <b/>
        <i/>
        <u/>
        <sz val="16"/>
        <color theme="0"/>
        <rFont val="Calibri"/>
        <family val="2"/>
        <scheme val="minor"/>
      </rPr>
      <t>DRAFT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</si>
</sst>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gray125"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0" fillId="2" borderId="1" xfId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6" fillId="4" borderId="2" xfId="1" applyFont="1" applyFill="1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 wrapText="1"/>
    </xf>
    <xf numFmtId="166" fontId="0" fillId="2" borderId="1" xfId="1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44" fontId="7" fillId="3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14" fontId="6" fillId="4" borderId="6" xfId="0" applyNumberFormat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wrapText="1"/>
    </xf>
    <xf numFmtId="14" fontId="6" fillId="4" borderId="7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 indent="3"/>
    </xf>
    <xf numFmtId="0" fontId="2" fillId="3" borderId="3" xfId="0" applyFont="1" applyFill="1" applyBorder="1" applyAlignment="1">
      <alignment horizontal="center" vertical="center" wrapText="1"/>
    </xf>
    <xf numFmtId="44" fontId="7" fillId="3" borderId="3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44" fontId="7" fillId="3" borderId="10" xfId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 wrapText="1"/>
    </xf>
    <xf numFmtId="44" fontId="7" fillId="3" borderId="3" xfId="1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37" fontId="0" fillId="0" borderId="1" xfId="1" applyNumberFormat="1" applyFont="1" applyBorder="1" applyAlignment="1">
      <alignment horizontal="center" vertical="center" wrapText="1"/>
    </xf>
    <xf numFmtId="14" fontId="8" fillId="4" borderId="7" xfId="0" applyNumberFormat="1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wrapText="1"/>
    </xf>
    <xf numFmtId="0" fontId="2" fillId="3" borderId="11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left" vertical="center" wrapText="1"/>
    </xf>
    <xf numFmtId="44" fontId="0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4" fontId="5" fillId="2" borderId="1" xfId="1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left" vertical="center" wrapText="1"/>
    </xf>
    <xf numFmtId="44" fontId="1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7" fontId="0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4" borderId="10" xfId="0" applyFill="1" applyBorder="1" applyAlignment="1">
      <alignment wrapText="1"/>
    </xf>
    <xf numFmtId="0" fontId="2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left" vertical="center" wrapText="1"/>
    </xf>
    <xf numFmtId="44" fontId="9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4"/>
  <sheetViews>
    <sheetView tabSelected="1" view="pageBreakPreview" zoomScale="75" zoomScaleNormal="100" zoomScaleSheetLayoutView="75" workbookViewId="0">
      <selection activeCell="F4" sqref="F4"/>
    </sheetView>
  </sheetViews>
  <sheetFormatPr defaultColWidth="8.88671875" defaultRowHeight="14.4" x14ac:dyDescent="0.3"/>
  <cols>
    <col min="1" max="1" width="7.109375" style="10" customWidth="1"/>
    <col min="2" max="2" width="14" style="10" customWidth="1"/>
    <col min="3" max="3" width="14.88671875" style="5" customWidth="1"/>
    <col min="4" max="4" width="16.5546875" style="5" customWidth="1"/>
    <col min="5" max="5" width="18.33203125" style="5" customWidth="1"/>
    <col min="6" max="6" width="25.5546875" style="5" customWidth="1"/>
    <col min="7" max="7" width="12.109375" style="5" customWidth="1"/>
    <col min="8" max="8" width="0.109375" style="5" customWidth="1"/>
    <col min="9" max="9" width="11.6640625" style="5" customWidth="1"/>
    <col min="10" max="10" width="17.109375" style="22" customWidth="1"/>
    <col min="11" max="11" width="14.33203125" style="22" customWidth="1"/>
    <col min="12" max="12" width="14.33203125" style="5" customWidth="1"/>
    <col min="13" max="13" width="11" style="22" customWidth="1"/>
    <col min="14" max="14" width="8.109375" style="10" customWidth="1"/>
    <col min="15" max="15" width="12.5546875" style="14" customWidth="1"/>
    <col min="16" max="16" width="7.88671875" style="14" customWidth="1"/>
    <col min="17" max="18" width="11.109375" style="14" customWidth="1"/>
    <col min="19" max="19" width="9" style="14" customWidth="1"/>
    <col min="20" max="20" width="13.33203125" style="14" customWidth="1"/>
    <col min="21" max="21" width="11.6640625" style="14" customWidth="1"/>
    <col min="22" max="22" width="15" style="14" customWidth="1"/>
    <col min="23" max="23" width="10.5546875" style="14" customWidth="1"/>
    <col min="24" max="24" width="10" style="14" customWidth="1"/>
    <col min="25" max="25" width="11.109375" style="14" customWidth="1"/>
    <col min="26" max="26" width="13" style="14" customWidth="1"/>
    <col min="27" max="27" width="10.88671875" style="14" customWidth="1"/>
    <col min="28" max="28" width="13.44140625" style="14" customWidth="1"/>
    <col min="29" max="29" width="12.33203125" style="14" customWidth="1"/>
    <col min="30" max="30" width="9.88671875" style="14" customWidth="1"/>
    <col min="31" max="33" width="8.88671875" style="14" customWidth="1"/>
    <col min="34" max="34" width="10" style="14" customWidth="1"/>
    <col min="35" max="16384" width="8.88671875" style="14"/>
  </cols>
  <sheetData>
    <row r="1" spans="1:33" ht="18.75" customHeight="1" x14ac:dyDescent="0.25">
      <c r="A1" s="38" t="s">
        <v>94</v>
      </c>
      <c r="B1" s="34">
        <f ca="1">TODAY()</f>
        <v>42943</v>
      </c>
      <c r="C1" s="61">
        <f ca="1">NOW()</f>
        <v>42943.473658912037</v>
      </c>
      <c r="D1" s="35"/>
      <c r="E1" s="62" t="s">
        <v>258</v>
      </c>
      <c r="F1" s="35"/>
      <c r="G1" s="37"/>
      <c r="H1" s="24"/>
      <c r="I1" s="24"/>
      <c r="J1" s="26"/>
      <c r="K1" s="26"/>
      <c r="L1" s="25"/>
      <c r="M1" s="26"/>
      <c r="N1" s="94"/>
      <c r="O1" s="29"/>
      <c r="P1" s="29"/>
      <c r="Q1" s="29"/>
      <c r="R1" s="29"/>
      <c r="S1" s="40"/>
      <c r="T1" s="40"/>
      <c r="U1" s="40"/>
      <c r="V1" s="40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s="33" customFormat="1" ht="30.75" customHeight="1" x14ac:dyDescent="0.25">
      <c r="A2" s="60"/>
      <c r="B2" s="56" t="s">
        <v>339</v>
      </c>
      <c r="C2" s="58"/>
      <c r="D2" s="57"/>
      <c r="E2" s="39"/>
      <c r="F2" s="36"/>
      <c r="G2" s="36"/>
      <c r="H2" s="23"/>
      <c r="I2" s="24"/>
      <c r="J2" s="26"/>
      <c r="K2" s="26"/>
      <c r="L2" s="25"/>
      <c r="M2" s="26"/>
      <c r="N2" s="94"/>
      <c r="O2" s="42"/>
      <c r="P2" s="29"/>
      <c r="Q2" s="29"/>
      <c r="R2" s="29"/>
      <c r="S2" s="40"/>
      <c r="T2" s="40"/>
      <c r="U2" s="40"/>
      <c r="V2" s="40"/>
      <c r="W2" s="77"/>
      <c r="X2" s="77"/>
      <c r="Y2" s="77"/>
      <c r="Z2" s="80"/>
      <c r="AA2" s="77"/>
      <c r="AB2" s="77"/>
      <c r="AC2" s="77"/>
      <c r="AD2" s="77"/>
      <c r="AE2" s="77"/>
      <c r="AF2" s="77"/>
      <c r="AG2" s="77"/>
    </row>
    <row r="3" spans="1:33" s="17" customFormat="1" ht="69" customHeight="1" x14ac:dyDescent="0.25">
      <c r="A3" s="59" t="s">
        <v>179</v>
      </c>
      <c r="B3" s="46" t="s">
        <v>85</v>
      </c>
      <c r="C3" s="46" t="s">
        <v>0</v>
      </c>
      <c r="D3" s="47" t="s">
        <v>1</v>
      </c>
      <c r="E3" s="47" t="s">
        <v>2</v>
      </c>
      <c r="F3" s="47" t="s">
        <v>3</v>
      </c>
      <c r="G3" s="47" t="s">
        <v>4</v>
      </c>
      <c r="H3" s="48" t="s">
        <v>146</v>
      </c>
      <c r="I3" s="47" t="s">
        <v>116</v>
      </c>
      <c r="J3" s="49" t="s">
        <v>112</v>
      </c>
      <c r="K3" s="32" t="s">
        <v>134</v>
      </c>
      <c r="L3" s="9" t="s">
        <v>5</v>
      </c>
      <c r="M3" s="49" t="s">
        <v>268</v>
      </c>
      <c r="N3" s="54" t="s">
        <v>6</v>
      </c>
      <c r="O3" s="20" t="s">
        <v>184</v>
      </c>
      <c r="P3" s="20" t="s">
        <v>172</v>
      </c>
      <c r="Q3" s="20" t="s">
        <v>190</v>
      </c>
      <c r="R3" s="20" t="s">
        <v>174</v>
      </c>
      <c r="S3" s="20" t="s">
        <v>175</v>
      </c>
      <c r="T3" s="20" t="s">
        <v>176</v>
      </c>
      <c r="U3" s="20" t="s">
        <v>177</v>
      </c>
      <c r="V3" s="20" t="s">
        <v>178</v>
      </c>
      <c r="W3" s="78"/>
      <c r="X3" s="79"/>
      <c r="Y3" s="81"/>
      <c r="Z3" s="82"/>
      <c r="AA3" s="81" t="s">
        <v>286</v>
      </c>
      <c r="AB3" s="79"/>
      <c r="AC3" s="79"/>
      <c r="AD3" s="79"/>
      <c r="AE3" s="79"/>
      <c r="AF3" s="79"/>
      <c r="AG3" s="79"/>
    </row>
    <row r="4" spans="1:33" s="17" customFormat="1" ht="54" customHeight="1" x14ac:dyDescent="0.25">
      <c r="A4" s="43"/>
      <c r="B4" s="43"/>
      <c r="C4" s="50"/>
      <c r="D4" s="51"/>
      <c r="E4" s="51"/>
      <c r="F4" s="52"/>
      <c r="G4" s="52"/>
      <c r="H4" s="48"/>
      <c r="I4" s="52"/>
      <c r="J4" s="53"/>
      <c r="K4" s="32"/>
      <c r="L4" s="9"/>
      <c r="M4" s="44"/>
      <c r="N4" s="45"/>
      <c r="O4" s="20" t="s">
        <v>185</v>
      </c>
      <c r="P4" s="41" t="s">
        <v>173</v>
      </c>
      <c r="Q4" s="20" t="s">
        <v>191</v>
      </c>
      <c r="R4" s="41" t="s">
        <v>173</v>
      </c>
      <c r="S4" s="20" t="s">
        <v>193</v>
      </c>
      <c r="T4" s="20" t="s">
        <v>193</v>
      </c>
      <c r="U4" s="41" t="s">
        <v>173</v>
      </c>
      <c r="V4" s="41" t="s">
        <v>180</v>
      </c>
      <c r="W4" s="20" t="s">
        <v>287</v>
      </c>
      <c r="X4" s="20" t="s">
        <v>288</v>
      </c>
      <c r="Y4" s="20" t="s">
        <v>289</v>
      </c>
      <c r="Z4" s="43" t="s">
        <v>290</v>
      </c>
      <c r="AA4" s="20" t="s">
        <v>303</v>
      </c>
      <c r="AB4" s="20" t="s">
        <v>291</v>
      </c>
      <c r="AC4" s="20" t="s">
        <v>292</v>
      </c>
      <c r="AD4" s="20" t="s">
        <v>293</v>
      </c>
      <c r="AE4" s="20" t="s">
        <v>294</v>
      </c>
      <c r="AF4" s="20" t="s">
        <v>295</v>
      </c>
      <c r="AG4" s="20" t="s">
        <v>296</v>
      </c>
    </row>
    <row r="5" spans="1:33" s="4" customFormat="1" ht="45" x14ac:dyDescent="0.25">
      <c r="A5" s="85">
        <v>4</v>
      </c>
      <c r="B5" s="13" t="s">
        <v>88</v>
      </c>
      <c r="C5" s="5" t="s">
        <v>86</v>
      </c>
      <c r="D5" s="5" t="s">
        <v>92</v>
      </c>
      <c r="E5" s="5" t="s">
        <v>24</v>
      </c>
      <c r="F5" s="5" t="s">
        <v>198</v>
      </c>
      <c r="G5" s="5" t="s">
        <v>23</v>
      </c>
      <c r="H5" s="27"/>
      <c r="I5" s="27" t="s">
        <v>114</v>
      </c>
      <c r="J5" s="22" t="s">
        <v>113</v>
      </c>
      <c r="K5" s="22" t="s">
        <v>133</v>
      </c>
      <c r="L5" s="5"/>
      <c r="M5" s="22">
        <v>0.53</v>
      </c>
      <c r="N5" s="74" t="s">
        <v>60</v>
      </c>
      <c r="O5" s="13" t="s">
        <v>186</v>
      </c>
      <c r="P5" s="13"/>
      <c r="Q5" s="13">
        <v>102</v>
      </c>
      <c r="R5" s="13"/>
      <c r="S5" s="13" t="s">
        <v>188</v>
      </c>
      <c r="T5" s="13" t="s">
        <v>188</v>
      </c>
      <c r="U5" s="13"/>
      <c r="V5" s="13">
        <v>2</v>
      </c>
    </row>
    <row r="6" spans="1:33" s="65" customFormat="1" ht="69" customHeight="1" x14ac:dyDescent="0.25">
      <c r="A6" s="85">
        <v>5</v>
      </c>
      <c r="B6" s="13" t="s">
        <v>88</v>
      </c>
      <c r="C6" s="5" t="s">
        <v>86</v>
      </c>
      <c r="D6" s="5" t="s">
        <v>25</v>
      </c>
      <c r="E6" s="5" t="s">
        <v>148</v>
      </c>
      <c r="F6" s="5" t="s">
        <v>151</v>
      </c>
      <c r="G6" s="5" t="s">
        <v>27</v>
      </c>
      <c r="H6" s="27"/>
      <c r="I6" s="27" t="s">
        <v>114</v>
      </c>
      <c r="J6" s="67" t="s">
        <v>150</v>
      </c>
      <c r="K6" s="22" t="s">
        <v>133</v>
      </c>
      <c r="L6" s="18"/>
      <c r="M6" s="22">
        <v>1.9</v>
      </c>
      <c r="N6" s="74" t="s">
        <v>60</v>
      </c>
      <c r="O6" s="15" t="s">
        <v>187</v>
      </c>
      <c r="P6" s="16"/>
      <c r="Q6" s="15">
        <v>91</v>
      </c>
      <c r="R6" s="16"/>
      <c r="S6" s="15" t="s">
        <v>187</v>
      </c>
      <c r="T6" s="15" t="s">
        <v>188</v>
      </c>
      <c r="U6" s="16"/>
      <c r="V6" s="15">
        <v>2</v>
      </c>
    </row>
    <row r="7" spans="1:33" s="65" customFormat="1" ht="30" x14ac:dyDescent="0.25">
      <c r="A7" s="85">
        <v>6</v>
      </c>
      <c r="B7" s="13" t="s">
        <v>88</v>
      </c>
      <c r="C7" s="5" t="s">
        <v>86</v>
      </c>
      <c r="D7" s="5" t="s">
        <v>28</v>
      </c>
      <c r="E7" s="5" t="s">
        <v>110</v>
      </c>
      <c r="F7" s="11" t="s">
        <v>251</v>
      </c>
      <c r="G7" s="5" t="s">
        <v>13</v>
      </c>
      <c r="H7" s="27"/>
      <c r="I7" s="27" t="s">
        <v>115</v>
      </c>
      <c r="J7" s="22" t="s">
        <v>113</v>
      </c>
      <c r="K7" s="22" t="s">
        <v>133</v>
      </c>
      <c r="L7" s="3"/>
      <c r="M7" s="68" t="s">
        <v>60</v>
      </c>
      <c r="N7" s="74" t="s">
        <v>60</v>
      </c>
      <c r="O7" s="13" t="s">
        <v>187</v>
      </c>
      <c r="P7" s="13"/>
      <c r="Q7" s="70" t="s">
        <v>60</v>
      </c>
      <c r="R7" s="13"/>
      <c r="S7" s="13" t="s">
        <v>188</v>
      </c>
      <c r="T7" s="13" t="s">
        <v>188</v>
      </c>
      <c r="U7" s="13"/>
      <c r="V7" s="13">
        <v>4</v>
      </c>
    </row>
    <row r="8" spans="1:33" s="4" customFormat="1" ht="75" x14ac:dyDescent="0.25">
      <c r="A8" s="85">
        <v>22</v>
      </c>
      <c r="B8" s="3" t="s">
        <v>95</v>
      </c>
      <c r="C8" s="5" t="s">
        <v>86</v>
      </c>
      <c r="D8" s="11" t="s">
        <v>48</v>
      </c>
      <c r="E8" s="2" t="s">
        <v>35</v>
      </c>
      <c r="F8" s="2" t="s">
        <v>252</v>
      </c>
      <c r="G8" s="2" t="s">
        <v>10</v>
      </c>
      <c r="H8" s="27"/>
      <c r="I8" s="27" t="s">
        <v>115</v>
      </c>
      <c r="J8" s="67" t="s">
        <v>113</v>
      </c>
      <c r="K8" s="22" t="s">
        <v>133</v>
      </c>
      <c r="L8" s="5"/>
      <c r="M8" s="22">
        <v>20.7</v>
      </c>
      <c r="N8" s="74" t="s">
        <v>60</v>
      </c>
      <c r="O8" s="13" t="s">
        <v>188</v>
      </c>
      <c r="P8" s="13"/>
      <c r="Q8" s="13">
        <v>64</v>
      </c>
      <c r="R8" s="13"/>
      <c r="S8" s="13" t="s">
        <v>188</v>
      </c>
      <c r="T8" s="13" t="s">
        <v>187</v>
      </c>
      <c r="U8" s="13"/>
      <c r="V8" s="13">
        <v>2</v>
      </c>
    </row>
    <row r="9" spans="1:33" s="4" customFormat="1" ht="45" x14ac:dyDescent="0.25">
      <c r="A9" s="85">
        <v>26</v>
      </c>
      <c r="B9" s="13" t="s">
        <v>88</v>
      </c>
      <c r="C9" s="5" t="s">
        <v>86</v>
      </c>
      <c r="D9" s="5" t="s">
        <v>92</v>
      </c>
      <c r="E9" s="2" t="s">
        <v>36</v>
      </c>
      <c r="F9" s="2" t="s">
        <v>37</v>
      </c>
      <c r="G9" s="2" t="s">
        <v>13</v>
      </c>
      <c r="H9" s="27"/>
      <c r="I9" s="27" t="s">
        <v>114</v>
      </c>
      <c r="J9" s="67" t="s">
        <v>113</v>
      </c>
      <c r="K9" s="22" t="s">
        <v>133</v>
      </c>
      <c r="L9" s="3"/>
      <c r="M9" s="22">
        <v>0.6</v>
      </c>
      <c r="N9" s="74" t="s">
        <v>60</v>
      </c>
      <c r="O9" s="19" t="s">
        <v>187</v>
      </c>
      <c r="P9" s="19"/>
      <c r="Q9" s="55">
        <v>66</v>
      </c>
      <c r="R9" s="19"/>
      <c r="S9" s="19" t="s">
        <v>188</v>
      </c>
      <c r="T9" s="19" t="s">
        <v>188</v>
      </c>
      <c r="U9" s="19"/>
      <c r="V9" s="55">
        <v>3</v>
      </c>
    </row>
    <row r="10" spans="1:33" s="4" customFormat="1" ht="90" x14ac:dyDescent="0.25">
      <c r="A10" s="85">
        <v>29</v>
      </c>
      <c r="B10" s="13" t="s">
        <v>88</v>
      </c>
      <c r="C10" s="2" t="s">
        <v>86</v>
      </c>
      <c r="D10" s="8" t="s">
        <v>38</v>
      </c>
      <c r="E10" s="2" t="s">
        <v>50</v>
      </c>
      <c r="F10" s="2" t="s">
        <v>152</v>
      </c>
      <c r="G10" s="2" t="s">
        <v>13</v>
      </c>
      <c r="H10" s="27"/>
      <c r="I10" s="27" t="s">
        <v>114</v>
      </c>
      <c r="J10" s="67" t="s">
        <v>113</v>
      </c>
      <c r="K10" s="22" t="s">
        <v>133</v>
      </c>
      <c r="L10" s="3"/>
      <c r="M10" s="22">
        <v>12.74</v>
      </c>
      <c r="N10" s="74" t="s">
        <v>60</v>
      </c>
      <c r="O10" s="15" t="s">
        <v>188</v>
      </c>
      <c r="P10" s="16"/>
      <c r="Q10" s="15">
        <v>272</v>
      </c>
      <c r="R10" s="16"/>
      <c r="S10" s="15" t="s">
        <v>188</v>
      </c>
      <c r="T10" s="15" t="s">
        <v>188</v>
      </c>
      <c r="U10" s="16"/>
      <c r="V10" s="15">
        <v>4</v>
      </c>
    </row>
    <row r="11" spans="1:33" s="4" customFormat="1" ht="30" x14ac:dyDescent="0.25">
      <c r="A11" s="85">
        <v>31</v>
      </c>
      <c r="B11" s="13" t="s">
        <v>88</v>
      </c>
      <c r="C11" s="5" t="s">
        <v>86</v>
      </c>
      <c r="D11" s="8" t="s">
        <v>39</v>
      </c>
      <c r="E11" s="3" t="s">
        <v>40</v>
      </c>
      <c r="F11" s="3" t="s">
        <v>80</v>
      </c>
      <c r="G11" s="3" t="s">
        <v>11</v>
      </c>
      <c r="H11" s="27"/>
      <c r="I11" s="27" t="s">
        <v>114</v>
      </c>
      <c r="J11" s="67" t="s">
        <v>113</v>
      </c>
      <c r="K11" s="22" t="s">
        <v>133</v>
      </c>
      <c r="L11" s="3"/>
      <c r="M11" s="68" t="s">
        <v>60</v>
      </c>
      <c r="N11" s="74" t="s">
        <v>60</v>
      </c>
      <c r="O11" s="13" t="s">
        <v>188</v>
      </c>
      <c r="P11" s="13"/>
      <c r="Q11" s="13">
        <v>19</v>
      </c>
      <c r="R11" s="13"/>
      <c r="S11" s="13" t="s">
        <v>188</v>
      </c>
      <c r="T11" s="13" t="s">
        <v>188</v>
      </c>
      <c r="U11" s="13"/>
      <c r="V11" s="13">
        <v>4</v>
      </c>
    </row>
    <row r="12" spans="1:33" s="4" customFormat="1" ht="56.25" customHeight="1" x14ac:dyDescent="0.25">
      <c r="A12" s="85">
        <v>40</v>
      </c>
      <c r="B12" s="13" t="s">
        <v>88</v>
      </c>
      <c r="C12" s="5" t="s">
        <v>86</v>
      </c>
      <c r="D12" s="5" t="s">
        <v>25</v>
      </c>
      <c r="E12" s="5" t="s">
        <v>41</v>
      </c>
      <c r="F12" s="5" t="s">
        <v>254</v>
      </c>
      <c r="G12" s="5" t="s">
        <v>13</v>
      </c>
      <c r="H12" s="27"/>
      <c r="I12" s="27" t="s">
        <v>114</v>
      </c>
      <c r="J12" s="22" t="s">
        <v>114</v>
      </c>
      <c r="K12" s="22" t="s">
        <v>133</v>
      </c>
      <c r="L12" s="3"/>
      <c r="M12" s="22">
        <v>1.9</v>
      </c>
      <c r="N12" s="74" t="s">
        <v>60</v>
      </c>
      <c r="O12" s="13" t="s">
        <v>187</v>
      </c>
      <c r="P12" s="13"/>
      <c r="Q12" s="13">
        <v>120</v>
      </c>
      <c r="R12" s="13"/>
      <c r="S12" s="13" t="s">
        <v>188</v>
      </c>
      <c r="T12" s="13" t="s">
        <v>188</v>
      </c>
      <c r="U12" s="13"/>
      <c r="V12" s="13">
        <v>4</v>
      </c>
    </row>
    <row r="13" spans="1:33" s="4" customFormat="1" ht="45" x14ac:dyDescent="0.25">
      <c r="A13" s="85">
        <v>46</v>
      </c>
      <c r="B13" s="13" t="s">
        <v>88</v>
      </c>
      <c r="C13" s="5" t="s">
        <v>53</v>
      </c>
      <c r="D13" s="7" t="s">
        <v>16</v>
      </c>
      <c r="E13" s="5"/>
      <c r="F13" s="5" t="s">
        <v>203</v>
      </c>
      <c r="G13" s="5" t="s">
        <v>20</v>
      </c>
      <c r="H13" s="27"/>
      <c r="I13" s="27" t="s">
        <v>113</v>
      </c>
      <c r="J13" s="22" t="s">
        <v>307</v>
      </c>
      <c r="K13" s="22" t="s">
        <v>133</v>
      </c>
      <c r="L13" s="3"/>
      <c r="M13" s="22">
        <v>146.12</v>
      </c>
      <c r="N13" s="74" t="s">
        <v>60</v>
      </c>
      <c r="O13" s="75" t="s">
        <v>187</v>
      </c>
      <c r="P13" s="75"/>
      <c r="Q13" s="75">
        <v>87</v>
      </c>
      <c r="R13" s="75"/>
      <c r="S13" s="75" t="s">
        <v>187</v>
      </c>
      <c r="T13" s="75" t="s">
        <v>187</v>
      </c>
      <c r="U13" s="75"/>
      <c r="V13" s="75">
        <v>4</v>
      </c>
    </row>
    <row r="14" spans="1:33" s="4" customFormat="1" ht="45" x14ac:dyDescent="0.25">
      <c r="A14" s="85">
        <v>47</v>
      </c>
      <c r="B14" s="13" t="s">
        <v>88</v>
      </c>
      <c r="C14" s="5" t="s">
        <v>86</v>
      </c>
      <c r="D14" s="7" t="s">
        <v>108</v>
      </c>
      <c r="E14" s="5" t="s">
        <v>42</v>
      </c>
      <c r="F14" s="5" t="s">
        <v>196</v>
      </c>
      <c r="G14" s="5" t="s">
        <v>15</v>
      </c>
      <c r="H14" s="27"/>
      <c r="I14" s="27" t="s">
        <v>114</v>
      </c>
      <c r="J14" s="22"/>
      <c r="K14" s="22" t="s">
        <v>133</v>
      </c>
      <c r="L14" s="3"/>
      <c r="M14" s="22">
        <v>7.92</v>
      </c>
      <c r="N14" s="74" t="s">
        <v>60</v>
      </c>
      <c r="O14" s="13" t="s">
        <v>188</v>
      </c>
      <c r="P14" s="13"/>
      <c r="Q14" s="13">
        <v>177</v>
      </c>
      <c r="R14" s="13"/>
      <c r="S14" s="13" t="s">
        <v>188</v>
      </c>
      <c r="T14" s="13" t="s">
        <v>187</v>
      </c>
      <c r="U14" s="13"/>
      <c r="V14" s="13">
        <v>4</v>
      </c>
    </row>
    <row r="15" spans="1:33" s="4" customFormat="1" ht="50.25" customHeight="1" x14ac:dyDescent="0.25">
      <c r="A15" s="85">
        <v>50</v>
      </c>
      <c r="B15" s="13" t="s">
        <v>88</v>
      </c>
      <c r="C15" s="2" t="s">
        <v>87</v>
      </c>
      <c r="D15" s="7" t="s">
        <v>43</v>
      </c>
      <c r="E15" s="5" t="s">
        <v>44</v>
      </c>
      <c r="F15" s="5" t="s">
        <v>249</v>
      </c>
      <c r="G15" s="5" t="s">
        <v>9</v>
      </c>
      <c r="H15" s="27"/>
      <c r="I15" s="27" t="s">
        <v>114</v>
      </c>
      <c r="J15" s="90" t="s">
        <v>115</v>
      </c>
      <c r="K15" s="22" t="s">
        <v>133</v>
      </c>
      <c r="L15" s="11"/>
      <c r="M15" s="22">
        <v>104.62</v>
      </c>
      <c r="N15" s="74" t="s">
        <v>60</v>
      </c>
      <c r="O15" s="13" t="s">
        <v>187</v>
      </c>
      <c r="P15" s="13"/>
      <c r="Q15" s="13" t="s">
        <v>192</v>
      </c>
      <c r="R15" s="13"/>
      <c r="S15" s="13" t="s">
        <v>188</v>
      </c>
      <c r="T15" s="13" t="s">
        <v>187</v>
      </c>
      <c r="U15" s="13"/>
      <c r="V15" s="13">
        <v>1</v>
      </c>
    </row>
    <row r="16" spans="1:33" s="4" customFormat="1" ht="108.75" customHeight="1" x14ac:dyDescent="0.3">
      <c r="A16" s="85">
        <v>59</v>
      </c>
      <c r="B16" s="3" t="s">
        <v>96</v>
      </c>
      <c r="C16" s="5" t="s">
        <v>84</v>
      </c>
      <c r="D16" s="7" t="s">
        <v>46</v>
      </c>
      <c r="E16" s="3"/>
      <c r="F16" s="3" t="s">
        <v>51</v>
      </c>
      <c r="G16" s="5" t="s">
        <v>18</v>
      </c>
      <c r="H16" s="27"/>
      <c r="I16" s="27"/>
      <c r="J16" s="90"/>
      <c r="K16" s="22" t="s">
        <v>133</v>
      </c>
      <c r="L16" s="5"/>
      <c r="M16" s="71" t="s">
        <v>60</v>
      </c>
      <c r="N16" s="74" t="s">
        <v>60</v>
      </c>
      <c r="O16" s="13" t="s">
        <v>187</v>
      </c>
      <c r="P16" s="13"/>
      <c r="Q16" s="13" t="s">
        <v>192</v>
      </c>
      <c r="R16" s="13"/>
      <c r="S16" s="13"/>
      <c r="T16" s="13" t="s">
        <v>187</v>
      </c>
      <c r="U16" s="13"/>
      <c r="V16" s="13">
        <v>1</v>
      </c>
    </row>
    <row r="17" spans="1:33" s="4" customFormat="1" ht="43.2" x14ac:dyDescent="0.3">
      <c r="A17" s="85">
        <v>65</v>
      </c>
      <c r="B17" s="3" t="s">
        <v>97</v>
      </c>
      <c r="C17" s="5" t="s">
        <v>84</v>
      </c>
      <c r="D17" s="5" t="s">
        <v>93</v>
      </c>
      <c r="E17" s="3" t="s">
        <v>43</v>
      </c>
      <c r="F17" s="3" t="s">
        <v>51</v>
      </c>
      <c r="G17" s="5" t="s">
        <v>9</v>
      </c>
      <c r="H17" s="27"/>
      <c r="I17" s="63" t="s">
        <v>113</v>
      </c>
      <c r="J17" s="90" t="s">
        <v>60</v>
      </c>
      <c r="K17" s="22" t="s">
        <v>133</v>
      </c>
      <c r="L17" s="2"/>
      <c r="M17" s="22">
        <v>44.7</v>
      </c>
      <c r="N17" s="74" t="s">
        <v>60</v>
      </c>
      <c r="O17" s="13" t="s">
        <v>187</v>
      </c>
      <c r="P17" s="13"/>
      <c r="Q17" s="13" t="s">
        <v>192</v>
      </c>
      <c r="R17" s="13"/>
      <c r="S17" s="13" t="s">
        <v>194</v>
      </c>
      <c r="T17" s="13" t="s">
        <v>187</v>
      </c>
      <c r="U17" s="13"/>
      <c r="V17" s="13">
        <v>2</v>
      </c>
    </row>
    <row r="18" spans="1:33" s="4" customFormat="1" ht="57.6" x14ac:dyDescent="0.3">
      <c r="A18" s="85">
        <v>76</v>
      </c>
      <c r="B18" s="13" t="s">
        <v>88</v>
      </c>
      <c r="C18" s="5" t="s">
        <v>86</v>
      </c>
      <c r="D18" s="3" t="s">
        <v>54</v>
      </c>
      <c r="E18" s="3" t="s">
        <v>19</v>
      </c>
      <c r="F18" s="2" t="s">
        <v>255</v>
      </c>
      <c r="G18" s="5" t="s">
        <v>79</v>
      </c>
      <c r="H18" s="27"/>
      <c r="I18" s="27" t="s">
        <v>114</v>
      </c>
      <c r="J18" s="90" t="s">
        <v>154</v>
      </c>
      <c r="K18" s="22" t="s">
        <v>133</v>
      </c>
      <c r="L18" s="11"/>
      <c r="M18" s="22">
        <v>1.45</v>
      </c>
      <c r="N18" s="74" t="s">
        <v>60</v>
      </c>
      <c r="O18" s="15" t="s">
        <v>188</v>
      </c>
      <c r="P18" s="16"/>
      <c r="Q18" s="15">
        <v>58</v>
      </c>
      <c r="R18" s="16"/>
      <c r="S18" s="15" t="s">
        <v>188</v>
      </c>
      <c r="T18" s="15" t="s">
        <v>187</v>
      </c>
      <c r="U18" s="16"/>
      <c r="V18" s="15">
        <v>2</v>
      </c>
    </row>
    <row r="19" spans="1:33" s="4" customFormat="1" ht="43.2" x14ac:dyDescent="0.3">
      <c r="A19" s="85">
        <v>77</v>
      </c>
      <c r="B19" s="3" t="s">
        <v>98</v>
      </c>
      <c r="C19" s="5" t="s">
        <v>86</v>
      </c>
      <c r="D19" s="11" t="s">
        <v>48</v>
      </c>
      <c r="E19" s="3" t="s">
        <v>49</v>
      </c>
      <c r="F19" s="72" t="s">
        <v>285</v>
      </c>
      <c r="G19" s="5" t="s">
        <v>10</v>
      </c>
      <c r="H19" s="27"/>
      <c r="I19" s="27" t="s">
        <v>114</v>
      </c>
      <c r="J19" s="90" t="s">
        <v>113</v>
      </c>
      <c r="K19" s="22" t="s">
        <v>133</v>
      </c>
      <c r="L19" s="5"/>
      <c r="M19" s="68" t="s">
        <v>60</v>
      </c>
      <c r="N19" s="74" t="s">
        <v>60</v>
      </c>
      <c r="O19" s="13" t="s">
        <v>188</v>
      </c>
      <c r="P19" s="13"/>
      <c r="Q19" s="13">
        <v>24</v>
      </c>
      <c r="R19" s="13"/>
      <c r="S19" s="13" t="s">
        <v>188</v>
      </c>
      <c r="T19" s="13" t="s">
        <v>188</v>
      </c>
      <c r="U19" s="13"/>
      <c r="V19" s="13">
        <v>4</v>
      </c>
    </row>
    <row r="20" spans="1:33" s="4" customFormat="1" ht="43.2" x14ac:dyDescent="0.3">
      <c r="A20" s="85">
        <v>105</v>
      </c>
      <c r="B20" s="3" t="s">
        <v>99</v>
      </c>
      <c r="C20" s="3" t="s">
        <v>53</v>
      </c>
      <c r="D20" s="21" t="s">
        <v>32</v>
      </c>
      <c r="E20" s="3"/>
      <c r="F20" s="3" t="s">
        <v>204</v>
      </c>
      <c r="G20" s="5" t="s">
        <v>12</v>
      </c>
      <c r="H20" s="27"/>
      <c r="I20" s="27" t="s">
        <v>113</v>
      </c>
      <c r="J20" s="91" t="s">
        <v>260</v>
      </c>
      <c r="K20" s="22" t="s">
        <v>133</v>
      </c>
      <c r="L20" s="3"/>
      <c r="M20" s="22">
        <v>72.099999999999994</v>
      </c>
      <c r="N20" s="74" t="s">
        <v>60</v>
      </c>
      <c r="O20" s="15" t="s">
        <v>188</v>
      </c>
      <c r="P20" s="15"/>
      <c r="Q20" s="15">
        <v>194</v>
      </c>
      <c r="R20" s="16"/>
      <c r="S20" s="15" t="s">
        <v>187</v>
      </c>
      <c r="T20" s="15" t="s">
        <v>187</v>
      </c>
      <c r="U20" s="16"/>
      <c r="V20" s="15">
        <v>4</v>
      </c>
    </row>
    <row r="21" spans="1:33" s="4" customFormat="1" ht="43.2" x14ac:dyDescent="0.3">
      <c r="A21" s="85">
        <v>106</v>
      </c>
      <c r="B21" s="3" t="s">
        <v>100</v>
      </c>
      <c r="C21" s="3" t="s">
        <v>53</v>
      </c>
      <c r="D21" s="12" t="s">
        <v>32</v>
      </c>
      <c r="E21" s="3"/>
      <c r="F21" s="3" t="s">
        <v>205</v>
      </c>
      <c r="G21" s="11" t="s">
        <v>89</v>
      </c>
      <c r="H21" s="27"/>
      <c r="I21" s="27" t="s">
        <v>113</v>
      </c>
      <c r="J21" s="90" t="s">
        <v>147</v>
      </c>
      <c r="K21" s="22" t="s">
        <v>133</v>
      </c>
      <c r="L21" s="3"/>
      <c r="M21" s="22">
        <v>22.41</v>
      </c>
      <c r="N21" s="74" t="s">
        <v>60</v>
      </c>
      <c r="O21" s="13" t="s">
        <v>188</v>
      </c>
      <c r="P21" s="13"/>
      <c r="Q21" s="13">
        <v>107</v>
      </c>
      <c r="R21" s="13"/>
      <c r="S21" s="13" t="s">
        <v>187</v>
      </c>
      <c r="T21" s="13" t="s">
        <v>187</v>
      </c>
      <c r="U21" s="13"/>
      <c r="V21" s="13">
        <v>1</v>
      </c>
    </row>
    <row r="22" spans="1:33" s="4" customFormat="1" ht="43.2" x14ac:dyDescent="0.3">
      <c r="A22" s="10">
        <v>111</v>
      </c>
      <c r="B22" s="10"/>
      <c r="C22" s="5" t="s">
        <v>7</v>
      </c>
      <c r="D22" s="5" t="s">
        <v>309</v>
      </c>
      <c r="E22" s="5" t="s">
        <v>310</v>
      </c>
      <c r="F22" s="5" t="s">
        <v>311</v>
      </c>
      <c r="G22" s="5" t="s">
        <v>13</v>
      </c>
      <c r="H22" s="5"/>
      <c r="I22" s="5"/>
      <c r="J22" s="22"/>
      <c r="K22" s="22"/>
      <c r="L22" s="5"/>
      <c r="M22" s="22">
        <v>5</v>
      </c>
      <c r="N22" s="10">
        <v>2</v>
      </c>
      <c r="O22" s="14"/>
      <c r="P22" s="14"/>
      <c r="Q22" s="14"/>
      <c r="R22" s="14"/>
      <c r="S22" s="14"/>
      <c r="T22" s="14"/>
      <c r="U22" s="14"/>
      <c r="V22" s="14"/>
      <c r="W22" s="14">
        <v>1</v>
      </c>
      <c r="X22" s="14">
        <v>1</v>
      </c>
      <c r="Y22" s="14">
        <v>2</v>
      </c>
      <c r="Z22" s="14">
        <v>2</v>
      </c>
      <c r="AA22" s="14">
        <v>2</v>
      </c>
      <c r="AB22" s="14">
        <v>3</v>
      </c>
      <c r="AC22" s="14">
        <v>3</v>
      </c>
      <c r="AD22" s="14">
        <v>14</v>
      </c>
      <c r="AE22" s="14">
        <v>2</v>
      </c>
      <c r="AF22" s="14">
        <v>1</v>
      </c>
      <c r="AG22" s="14">
        <v>2</v>
      </c>
    </row>
    <row r="23" spans="1:33" s="16" customFormat="1" x14ac:dyDescent="0.3">
      <c r="A23" s="87">
        <v>117</v>
      </c>
      <c r="B23" s="13" t="s">
        <v>88</v>
      </c>
      <c r="C23" s="1" t="s">
        <v>7</v>
      </c>
      <c r="D23" s="7" t="s">
        <v>55</v>
      </c>
      <c r="E23" s="1"/>
      <c r="F23" s="7" t="s">
        <v>212</v>
      </c>
      <c r="G23" s="5" t="s">
        <v>13</v>
      </c>
      <c r="H23" s="27"/>
      <c r="I23" s="27" t="s">
        <v>114</v>
      </c>
      <c r="J23" s="22" t="s">
        <v>115</v>
      </c>
      <c r="K23" s="22" t="s">
        <v>135</v>
      </c>
      <c r="L23" s="11"/>
      <c r="M23" s="22" t="s">
        <v>60</v>
      </c>
      <c r="N23" s="13" t="s">
        <v>60</v>
      </c>
      <c r="O23" s="13"/>
      <c r="P23" s="13"/>
      <c r="Q23" s="13"/>
      <c r="R23" s="13"/>
      <c r="S23" s="13"/>
      <c r="T23" s="13"/>
      <c r="U23" s="13"/>
      <c r="V23" s="13"/>
      <c r="W23" s="4">
        <v>1</v>
      </c>
      <c r="X23" s="4">
        <v>1</v>
      </c>
      <c r="Y23" s="4">
        <v>2</v>
      </c>
      <c r="Z23" s="4">
        <v>2</v>
      </c>
      <c r="AA23" s="4">
        <v>2</v>
      </c>
      <c r="AB23" s="4">
        <v>6</v>
      </c>
      <c r="AC23" s="4">
        <v>3</v>
      </c>
      <c r="AD23" s="4">
        <v>14</v>
      </c>
      <c r="AE23" s="4">
        <v>2</v>
      </c>
      <c r="AF23" s="4">
        <v>0</v>
      </c>
      <c r="AG23" s="4" t="s">
        <v>60</v>
      </c>
    </row>
    <row r="24" spans="1:33" s="16" customFormat="1" ht="43.2" x14ac:dyDescent="0.3">
      <c r="A24" s="86">
        <v>118</v>
      </c>
      <c r="B24" s="13" t="s">
        <v>88</v>
      </c>
      <c r="C24" s="1" t="s">
        <v>7</v>
      </c>
      <c r="D24" s="7" t="s">
        <v>56</v>
      </c>
      <c r="E24" s="1" t="s">
        <v>61</v>
      </c>
      <c r="F24" s="11" t="s">
        <v>63</v>
      </c>
      <c r="G24" s="11" t="s">
        <v>89</v>
      </c>
      <c r="H24" s="11"/>
      <c r="I24" s="11" t="s">
        <v>60</v>
      </c>
      <c r="J24" s="67" t="s">
        <v>306</v>
      </c>
      <c r="K24" s="22" t="s">
        <v>135</v>
      </c>
      <c r="L24" s="11"/>
      <c r="M24" s="22" t="s">
        <v>60</v>
      </c>
      <c r="N24" s="13"/>
      <c r="O24" s="13"/>
      <c r="P24" s="13"/>
      <c r="Q24" s="13"/>
      <c r="R24" s="13"/>
      <c r="S24" s="13"/>
      <c r="T24" s="13"/>
      <c r="U24" s="13"/>
      <c r="V24" s="13"/>
      <c r="W24" s="15"/>
      <c r="X24" s="15"/>
      <c r="Y24" s="15">
        <v>2</v>
      </c>
      <c r="Z24" s="15">
        <v>1</v>
      </c>
      <c r="AA24" s="15">
        <v>3</v>
      </c>
      <c r="AB24" s="15">
        <v>2</v>
      </c>
      <c r="AC24" s="15">
        <v>1</v>
      </c>
      <c r="AD24" s="83">
        <v>9</v>
      </c>
      <c r="AE24" s="15">
        <v>1.3</v>
      </c>
      <c r="AF24" s="15">
        <v>0</v>
      </c>
      <c r="AG24" s="70" t="s">
        <v>60</v>
      </c>
    </row>
    <row r="25" spans="1:33" s="16" customFormat="1" ht="28.8" x14ac:dyDescent="0.3">
      <c r="A25" s="10">
        <v>125</v>
      </c>
      <c r="B25" s="10" t="s">
        <v>88</v>
      </c>
      <c r="C25" s="5" t="s">
        <v>7</v>
      </c>
      <c r="D25" s="5" t="s">
        <v>273</v>
      </c>
      <c r="E25" s="5" t="s">
        <v>313</v>
      </c>
      <c r="F25" s="5" t="s">
        <v>314</v>
      </c>
      <c r="G25" s="5" t="s">
        <v>27</v>
      </c>
      <c r="H25" s="5"/>
      <c r="I25" s="5"/>
      <c r="J25" s="22" t="s">
        <v>315</v>
      </c>
      <c r="K25" s="22"/>
      <c r="L25" s="5"/>
      <c r="M25" s="22">
        <v>4.5</v>
      </c>
      <c r="N25" s="10">
        <v>0.8</v>
      </c>
      <c r="O25" s="14"/>
      <c r="P25" s="14"/>
      <c r="Q25" s="14"/>
      <c r="R25" s="14"/>
      <c r="S25" s="14"/>
      <c r="T25" s="14"/>
      <c r="U25" s="14"/>
      <c r="V25" s="14"/>
      <c r="W25" s="14">
        <v>1</v>
      </c>
      <c r="X25" s="14">
        <v>2</v>
      </c>
      <c r="Y25" s="14">
        <v>1</v>
      </c>
      <c r="Z25" s="14">
        <v>3</v>
      </c>
      <c r="AA25" s="14">
        <v>3</v>
      </c>
      <c r="AB25" s="14">
        <v>3</v>
      </c>
      <c r="AC25" s="14">
        <v>3</v>
      </c>
      <c r="AD25" s="14">
        <v>16</v>
      </c>
      <c r="AE25" s="14">
        <v>2.2999999999999998</v>
      </c>
      <c r="AF25" s="14">
        <v>3</v>
      </c>
      <c r="AG25" s="14">
        <v>0.8</v>
      </c>
    </row>
    <row r="26" spans="1:33" s="16" customFormat="1" ht="28.8" x14ac:dyDescent="0.3">
      <c r="A26" s="86">
        <v>127</v>
      </c>
      <c r="B26" s="13" t="s">
        <v>88</v>
      </c>
      <c r="C26" s="1" t="s">
        <v>7</v>
      </c>
      <c r="D26" s="7" t="s">
        <v>57</v>
      </c>
      <c r="E26" s="1"/>
      <c r="F26" s="7" t="s">
        <v>62</v>
      </c>
      <c r="G26" s="5" t="s">
        <v>8</v>
      </c>
      <c r="H26" s="11"/>
      <c r="I26" s="11"/>
      <c r="J26" s="22" t="s">
        <v>113</v>
      </c>
      <c r="K26" s="22" t="s">
        <v>135</v>
      </c>
      <c r="L26" s="5"/>
      <c r="M26" s="22">
        <v>1.2</v>
      </c>
      <c r="N26" s="10"/>
      <c r="O26" s="10"/>
      <c r="P26" s="10"/>
      <c r="Q26" s="10"/>
      <c r="R26" s="14"/>
      <c r="S26" s="14"/>
      <c r="T26" s="14"/>
      <c r="U26" s="14"/>
      <c r="V26" s="10"/>
    </row>
    <row r="27" spans="1:33" s="16" customFormat="1" ht="28.8" x14ac:dyDescent="0.3">
      <c r="A27" s="86">
        <v>130</v>
      </c>
      <c r="B27" s="13" t="s">
        <v>88</v>
      </c>
      <c r="C27" s="1" t="s">
        <v>7</v>
      </c>
      <c r="D27" s="7" t="s">
        <v>59</v>
      </c>
      <c r="E27" s="1"/>
      <c r="F27" s="7" t="s">
        <v>62</v>
      </c>
      <c r="G27" s="5" t="s">
        <v>30</v>
      </c>
      <c r="H27" s="11"/>
      <c r="I27" s="11"/>
      <c r="J27" s="22" t="s">
        <v>308</v>
      </c>
      <c r="K27" s="22" t="s">
        <v>135</v>
      </c>
      <c r="L27" s="5"/>
      <c r="M27" s="22">
        <v>1</v>
      </c>
      <c r="N27" s="10"/>
      <c r="O27" s="10"/>
      <c r="P27" s="10"/>
      <c r="Q27" s="10"/>
      <c r="R27" s="14"/>
      <c r="S27" s="14"/>
      <c r="T27" s="14"/>
      <c r="U27" s="14"/>
      <c r="V27" s="10"/>
    </row>
    <row r="28" spans="1:33" s="16" customFormat="1" ht="36" customHeight="1" x14ac:dyDescent="0.3">
      <c r="A28" s="86">
        <v>134</v>
      </c>
      <c r="B28" s="13" t="s">
        <v>88</v>
      </c>
      <c r="C28" s="1" t="s">
        <v>31</v>
      </c>
      <c r="D28" s="3" t="s">
        <v>102</v>
      </c>
      <c r="E28" s="3" t="s">
        <v>103</v>
      </c>
      <c r="F28" s="5" t="s">
        <v>262</v>
      </c>
      <c r="G28" s="6" t="s">
        <v>12</v>
      </c>
      <c r="H28" s="5"/>
      <c r="I28" s="11" t="s">
        <v>60</v>
      </c>
      <c r="J28" s="67" t="s">
        <v>113</v>
      </c>
      <c r="K28" s="22" t="s">
        <v>135</v>
      </c>
      <c r="L28" s="5"/>
      <c r="M28" s="73">
        <v>0.8</v>
      </c>
      <c r="N28" s="10"/>
      <c r="O28" s="10"/>
      <c r="P28" s="10"/>
      <c r="Q28" s="10"/>
      <c r="R28" s="14"/>
      <c r="S28" s="14"/>
      <c r="T28" s="14"/>
      <c r="U28" s="14"/>
      <c r="V28" s="10"/>
      <c r="W28" s="15">
        <v>1</v>
      </c>
      <c r="X28" s="15">
        <v>1</v>
      </c>
      <c r="Y28" s="15">
        <v>1</v>
      </c>
      <c r="Z28" s="15">
        <v>1</v>
      </c>
      <c r="AA28" s="15">
        <v>2</v>
      </c>
      <c r="AB28" s="15">
        <v>2</v>
      </c>
      <c r="AC28" s="15">
        <v>3</v>
      </c>
      <c r="AD28" s="83">
        <v>11</v>
      </c>
      <c r="AE28" s="83">
        <v>1.6</v>
      </c>
      <c r="AF28" s="83">
        <v>2</v>
      </c>
      <c r="AG28" s="83">
        <v>0.8</v>
      </c>
    </row>
    <row r="29" spans="1:33" s="16" customFormat="1" ht="43.2" x14ac:dyDescent="0.3">
      <c r="A29" s="86">
        <v>135</v>
      </c>
      <c r="B29" s="13" t="s">
        <v>88</v>
      </c>
      <c r="C29" s="1" t="s">
        <v>31</v>
      </c>
      <c r="D29" s="3" t="s">
        <v>64</v>
      </c>
      <c r="E29" s="3" t="s">
        <v>65</v>
      </c>
      <c r="F29" s="5" t="s">
        <v>261</v>
      </c>
      <c r="G29" s="6" t="s">
        <v>12</v>
      </c>
      <c r="H29" s="5"/>
      <c r="I29" s="11" t="s">
        <v>60</v>
      </c>
      <c r="J29" s="95" t="s">
        <v>136</v>
      </c>
      <c r="K29" s="5"/>
      <c r="L29" s="5"/>
      <c r="M29" s="64">
        <v>0.4</v>
      </c>
      <c r="N29" s="10"/>
      <c r="O29" s="76"/>
      <c r="P29" s="76"/>
      <c r="Q29" s="76"/>
      <c r="R29" s="96"/>
      <c r="S29" s="96"/>
      <c r="T29" s="96"/>
      <c r="U29" s="96"/>
      <c r="V29" s="76"/>
      <c r="W29" s="15">
        <v>2</v>
      </c>
      <c r="X29" s="15">
        <v>3</v>
      </c>
      <c r="Y29" s="15">
        <v>1</v>
      </c>
      <c r="Z29" s="15">
        <v>1</v>
      </c>
      <c r="AA29" s="15">
        <v>1</v>
      </c>
      <c r="AB29" s="15">
        <v>2</v>
      </c>
      <c r="AC29" s="15">
        <v>3</v>
      </c>
      <c r="AD29" s="83">
        <v>13</v>
      </c>
      <c r="AE29" s="83">
        <v>1.9</v>
      </c>
      <c r="AF29" s="83">
        <v>2</v>
      </c>
      <c r="AG29" s="83">
        <v>0.9</v>
      </c>
    </row>
    <row r="30" spans="1:33" s="16" customFormat="1" ht="74.25" customHeight="1" x14ac:dyDescent="0.3">
      <c r="A30" s="86">
        <v>136</v>
      </c>
      <c r="B30" s="13" t="s">
        <v>88</v>
      </c>
      <c r="C30" s="1" t="s">
        <v>31</v>
      </c>
      <c r="D30" s="5" t="s">
        <v>66</v>
      </c>
      <c r="E30" s="5" t="s">
        <v>67</v>
      </c>
      <c r="F30" s="5" t="s">
        <v>265</v>
      </c>
      <c r="G30" s="1" t="s">
        <v>12</v>
      </c>
      <c r="H30" s="5"/>
      <c r="I30" s="11" t="s">
        <v>60</v>
      </c>
      <c r="J30" s="67" t="s">
        <v>113</v>
      </c>
      <c r="K30" s="22" t="s">
        <v>135</v>
      </c>
      <c r="L30" s="5"/>
      <c r="M30" s="28">
        <v>0.4</v>
      </c>
      <c r="N30" s="10"/>
      <c r="O30" s="10"/>
      <c r="P30" s="10"/>
      <c r="Q30" s="10"/>
      <c r="R30" s="14"/>
      <c r="S30" s="14"/>
      <c r="T30" s="14"/>
      <c r="U30" s="14"/>
      <c r="V30" s="10"/>
      <c r="W30" s="15">
        <v>1</v>
      </c>
      <c r="X30" s="15">
        <v>2</v>
      </c>
      <c r="Y30" s="15">
        <v>2</v>
      </c>
      <c r="Z30" s="15">
        <v>1</v>
      </c>
      <c r="AA30" s="15">
        <v>2</v>
      </c>
      <c r="AB30" s="15">
        <v>3</v>
      </c>
      <c r="AC30" s="15">
        <v>3</v>
      </c>
      <c r="AD30" s="83">
        <v>14</v>
      </c>
      <c r="AE30" s="83">
        <v>2</v>
      </c>
      <c r="AF30" s="83">
        <v>3</v>
      </c>
      <c r="AG30" s="83">
        <v>0.7</v>
      </c>
    </row>
    <row r="31" spans="1:33" s="16" customFormat="1" ht="28.8" x14ac:dyDescent="0.3">
      <c r="A31" s="86">
        <v>138</v>
      </c>
      <c r="B31" s="13" t="s">
        <v>88</v>
      </c>
      <c r="C31" s="1" t="s">
        <v>31</v>
      </c>
      <c r="D31" s="8" t="s">
        <v>45</v>
      </c>
      <c r="E31" s="3" t="s">
        <v>68</v>
      </c>
      <c r="F31" s="5" t="s">
        <v>263</v>
      </c>
      <c r="G31" s="6" t="s">
        <v>13</v>
      </c>
      <c r="H31" s="5"/>
      <c r="I31" s="5"/>
      <c r="J31" s="22" t="s">
        <v>114</v>
      </c>
      <c r="K31" s="22" t="s">
        <v>135</v>
      </c>
      <c r="L31" s="31"/>
      <c r="M31" s="22">
        <v>1.25</v>
      </c>
      <c r="N31" s="10">
        <v>0.9</v>
      </c>
      <c r="O31" s="10"/>
      <c r="P31" s="10"/>
      <c r="Q31" s="10"/>
      <c r="R31" s="31"/>
      <c r="S31" s="31"/>
      <c r="T31" s="31"/>
      <c r="U31" s="31"/>
      <c r="V31" s="10"/>
      <c r="W31" s="16">
        <v>1</v>
      </c>
      <c r="X31" s="16">
        <v>3</v>
      </c>
      <c r="Y31" s="16">
        <v>1</v>
      </c>
      <c r="Z31" s="16">
        <v>1</v>
      </c>
      <c r="AA31" s="16">
        <v>2</v>
      </c>
      <c r="AB31" s="16">
        <v>2</v>
      </c>
      <c r="AC31" s="16">
        <v>3</v>
      </c>
      <c r="AD31" s="16">
        <v>13</v>
      </c>
      <c r="AE31" s="16">
        <v>1.9</v>
      </c>
      <c r="AF31" s="16">
        <v>2</v>
      </c>
      <c r="AG31" s="16">
        <v>0.9</v>
      </c>
    </row>
    <row r="32" spans="1:33" s="16" customFormat="1" ht="28.8" x14ac:dyDescent="0.3">
      <c r="A32" s="86">
        <v>140</v>
      </c>
      <c r="B32" s="13" t="s">
        <v>88</v>
      </c>
      <c r="C32" s="1" t="s">
        <v>31</v>
      </c>
      <c r="D32" s="8" t="s">
        <v>69</v>
      </c>
      <c r="E32" s="3" t="s">
        <v>70</v>
      </c>
      <c r="F32" s="5" t="s">
        <v>264</v>
      </c>
      <c r="G32" s="6" t="s">
        <v>13</v>
      </c>
      <c r="H32" s="5"/>
      <c r="I32" s="5"/>
      <c r="J32" s="28" t="s">
        <v>115</v>
      </c>
      <c r="K32" s="22" t="s">
        <v>135</v>
      </c>
      <c r="L32" s="5"/>
      <c r="M32" s="22">
        <v>0.75</v>
      </c>
      <c r="N32" s="10">
        <v>0.5</v>
      </c>
      <c r="O32" s="10"/>
      <c r="P32" s="10"/>
      <c r="Q32" s="10"/>
      <c r="R32" s="14"/>
      <c r="S32" s="14"/>
      <c r="T32" s="14"/>
      <c r="U32" s="14"/>
      <c r="V32" s="10" t="s">
        <v>312</v>
      </c>
      <c r="W32" s="16">
        <v>1</v>
      </c>
      <c r="X32" s="16">
        <v>2</v>
      </c>
      <c r="Y32" s="16">
        <v>1</v>
      </c>
      <c r="Z32" s="16">
        <v>1</v>
      </c>
      <c r="AA32" s="16">
        <v>1</v>
      </c>
      <c r="AB32" s="16">
        <v>2</v>
      </c>
      <c r="AC32" s="16">
        <v>3</v>
      </c>
      <c r="AD32" s="16">
        <v>11</v>
      </c>
      <c r="AE32" s="16">
        <v>1.6</v>
      </c>
      <c r="AF32" s="16">
        <v>3</v>
      </c>
      <c r="AG32" s="16">
        <v>0.5</v>
      </c>
    </row>
    <row r="33" spans="1:33" s="16" customFormat="1" ht="43.2" x14ac:dyDescent="0.3">
      <c r="A33" s="86">
        <v>141</v>
      </c>
      <c r="B33" s="13" t="s">
        <v>88</v>
      </c>
      <c r="C33" s="1" t="s">
        <v>31</v>
      </c>
      <c r="D33" s="7" t="s">
        <v>189</v>
      </c>
      <c r="E33" s="3" t="s">
        <v>71</v>
      </c>
      <c r="F33" s="5" t="s">
        <v>72</v>
      </c>
      <c r="G33" s="3" t="s">
        <v>17</v>
      </c>
      <c r="H33" s="31"/>
      <c r="I33" s="31"/>
      <c r="J33" s="67" t="s">
        <v>113</v>
      </c>
      <c r="K33" s="22" t="s">
        <v>135</v>
      </c>
      <c r="L33" s="5"/>
      <c r="M33" s="22">
        <v>5</v>
      </c>
      <c r="N33" s="10">
        <v>0.5</v>
      </c>
      <c r="O33" s="10"/>
      <c r="P33" s="10"/>
      <c r="Q33" s="10"/>
      <c r="R33" s="14"/>
      <c r="S33" s="14"/>
      <c r="T33" s="14"/>
      <c r="U33" s="14"/>
      <c r="V33" s="10"/>
      <c r="W33" s="15">
        <v>1</v>
      </c>
      <c r="X33" s="15">
        <v>1</v>
      </c>
      <c r="Y33" s="15">
        <v>1</v>
      </c>
      <c r="Z33" s="15">
        <v>1</v>
      </c>
      <c r="AA33" s="15">
        <v>2</v>
      </c>
      <c r="AB33" s="15">
        <v>2</v>
      </c>
      <c r="AC33" s="15">
        <v>3</v>
      </c>
      <c r="AD33" s="83">
        <v>11</v>
      </c>
      <c r="AE33" s="15">
        <v>1.6</v>
      </c>
      <c r="AF33" s="15">
        <v>3</v>
      </c>
      <c r="AG33" s="15">
        <v>0.5</v>
      </c>
    </row>
    <row r="34" spans="1:33" s="16" customFormat="1" ht="28.8" x14ac:dyDescent="0.3">
      <c r="A34" s="86">
        <v>145</v>
      </c>
      <c r="B34" s="13" t="s">
        <v>88</v>
      </c>
      <c r="C34" s="1" t="s">
        <v>31</v>
      </c>
      <c r="D34" s="8" t="s">
        <v>104</v>
      </c>
      <c r="E34" s="3" t="s">
        <v>149</v>
      </c>
      <c r="F34" s="3" t="s">
        <v>73</v>
      </c>
      <c r="G34" s="6" t="s">
        <v>8</v>
      </c>
      <c r="H34" s="5"/>
      <c r="I34" s="5" t="s">
        <v>113</v>
      </c>
      <c r="J34" s="22" t="s">
        <v>113</v>
      </c>
      <c r="K34" s="22" t="s">
        <v>135</v>
      </c>
      <c r="L34" s="5"/>
      <c r="M34" s="22">
        <v>0.43</v>
      </c>
      <c r="N34" s="10"/>
      <c r="O34" s="10"/>
      <c r="P34" s="10"/>
      <c r="Q34" s="10"/>
      <c r="R34" s="14"/>
      <c r="S34" s="14"/>
      <c r="T34" s="14"/>
      <c r="U34" s="14"/>
      <c r="V34" s="10"/>
    </row>
    <row r="35" spans="1:33" s="16" customFormat="1" ht="57.6" x14ac:dyDescent="0.3">
      <c r="A35" s="86">
        <v>146</v>
      </c>
      <c r="B35" s="13" t="s">
        <v>88</v>
      </c>
      <c r="C35" s="1" t="s">
        <v>31</v>
      </c>
      <c r="D35" s="7" t="s">
        <v>108</v>
      </c>
      <c r="E35" s="3" t="s">
        <v>90</v>
      </c>
      <c r="F35" s="5" t="s">
        <v>74</v>
      </c>
      <c r="G35" s="6" t="s">
        <v>8</v>
      </c>
      <c r="H35" s="5"/>
      <c r="I35" s="5"/>
      <c r="J35" s="22" t="s">
        <v>114</v>
      </c>
      <c r="K35" s="22" t="s">
        <v>135</v>
      </c>
      <c r="L35" s="11"/>
      <c r="M35" s="22">
        <v>6</v>
      </c>
      <c r="N35" s="15"/>
      <c r="O35" s="15"/>
      <c r="P35" s="15"/>
      <c r="Q35" s="15"/>
      <c r="V35" s="15"/>
    </row>
    <row r="36" spans="1:33" s="16" customFormat="1" ht="28.8" x14ac:dyDescent="0.3">
      <c r="A36" s="86">
        <v>151</v>
      </c>
      <c r="B36" s="13" t="s">
        <v>88</v>
      </c>
      <c r="C36" s="3" t="s">
        <v>31</v>
      </c>
      <c r="D36" s="3" t="s">
        <v>105</v>
      </c>
      <c r="E36" s="3" t="s">
        <v>106</v>
      </c>
      <c r="F36" s="5" t="s">
        <v>75</v>
      </c>
      <c r="G36" s="6" t="s">
        <v>8</v>
      </c>
      <c r="H36" s="5"/>
      <c r="I36" s="5"/>
      <c r="J36" s="22" t="s">
        <v>115</v>
      </c>
      <c r="K36" s="22" t="s">
        <v>135</v>
      </c>
      <c r="L36" s="5"/>
      <c r="M36" s="22"/>
      <c r="N36" s="10"/>
      <c r="O36" s="10"/>
      <c r="P36" s="10"/>
      <c r="Q36" s="10"/>
      <c r="R36" s="14"/>
      <c r="S36" s="14"/>
      <c r="T36" s="14"/>
      <c r="U36" s="14"/>
      <c r="V36" s="10"/>
    </row>
    <row r="37" spans="1:33" s="16" customFormat="1" ht="28.8" x14ac:dyDescent="0.3">
      <c r="A37" s="86">
        <v>154</v>
      </c>
      <c r="B37" s="13" t="s">
        <v>88</v>
      </c>
      <c r="C37" s="2" t="s">
        <v>86</v>
      </c>
      <c r="D37" s="11" t="s">
        <v>21</v>
      </c>
      <c r="E37" s="11" t="s">
        <v>256</v>
      </c>
      <c r="F37" s="11" t="s">
        <v>199</v>
      </c>
      <c r="G37" s="11" t="s">
        <v>11</v>
      </c>
      <c r="H37" s="27"/>
      <c r="I37" s="27" t="s">
        <v>114</v>
      </c>
      <c r="J37" s="67" t="s">
        <v>113</v>
      </c>
      <c r="K37" s="22"/>
      <c r="L37" s="5"/>
      <c r="M37" s="22">
        <v>0.3</v>
      </c>
      <c r="N37" s="74" t="s">
        <v>60</v>
      </c>
      <c r="O37" s="10" t="s">
        <v>188</v>
      </c>
      <c r="P37" s="10"/>
      <c r="Q37" s="10">
        <v>88</v>
      </c>
      <c r="R37" s="14"/>
      <c r="S37" s="10" t="s">
        <v>188</v>
      </c>
      <c r="T37" s="10" t="s">
        <v>188</v>
      </c>
      <c r="U37" s="14"/>
      <c r="V37" s="10">
        <v>4</v>
      </c>
    </row>
    <row r="38" spans="1:33" s="16" customFormat="1" ht="28.8" x14ac:dyDescent="0.3">
      <c r="A38" s="86">
        <v>155</v>
      </c>
      <c r="B38" s="13" t="s">
        <v>88</v>
      </c>
      <c r="C38" s="11" t="s">
        <v>31</v>
      </c>
      <c r="D38" s="3" t="s">
        <v>54</v>
      </c>
      <c r="E38" s="11" t="s">
        <v>76</v>
      </c>
      <c r="F38" s="11" t="s">
        <v>77</v>
      </c>
      <c r="G38" s="11" t="s">
        <v>9</v>
      </c>
      <c r="H38" s="5"/>
      <c r="I38" s="5"/>
      <c r="J38" s="22" t="s">
        <v>113</v>
      </c>
      <c r="K38" s="22" t="s">
        <v>135</v>
      </c>
      <c r="L38" s="5"/>
      <c r="M38" s="22"/>
      <c r="N38" s="10">
        <v>0.9</v>
      </c>
      <c r="O38" s="10"/>
      <c r="P38" s="10"/>
      <c r="Q38" s="10"/>
      <c r="R38" s="14"/>
      <c r="S38" s="14"/>
      <c r="T38" s="14"/>
      <c r="U38" s="14"/>
      <c r="V38" s="10"/>
      <c r="W38" s="83">
        <v>1</v>
      </c>
      <c r="X38" s="83">
        <v>3</v>
      </c>
      <c r="Y38" s="83">
        <v>1</v>
      </c>
      <c r="Z38" s="83">
        <v>2</v>
      </c>
      <c r="AA38" s="83">
        <v>2</v>
      </c>
      <c r="AB38" s="83">
        <v>2</v>
      </c>
      <c r="AC38" s="83">
        <v>2</v>
      </c>
      <c r="AD38" s="83">
        <v>13</v>
      </c>
      <c r="AE38" s="83">
        <v>1.9</v>
      </c>
      <c r="AF38" s="83">
        <v>2</v>
      </c>
      <c r="AG38" s="83">
        <v>0.9</v>
      </c>
    </row>
    <row r="39" spans="1:33" s="16" customFormat="1" ht="43.2" x14ac:dyDescent="0.3">
      <c r="A39" s="86">
        <v>156</v>
      </c>
      <c r="B39" s="13" t="s">
        <v>88</v>
      </c>
      <c r="C39" s="11" t="s">
        <v>31</v>
      </c>
      <c r="D39" s="3" t="s">
        <v>54</v>
      </c>
      <c r="E39" s="11" t="s">
        <v>78</v>
      </c>
      <c r="F39" s="11" t="s">
        <v>77</v>
      </c>
      <c r="G39" s="11" t="s">
        <v>9</v>
      </c>
      <c r="H39" s="5"/>
      <c r="I39" s="5"/>
      <c r="J39" s="22" t="s">
        <v>113</v>
      </c>
      <c r="K39" s="22" t="s">
        <v>135</v>
      </c>
      <c r="L39" s="5"/>
      <c r="M39" s="22">
        <v>0.45</v>
      </c>
      <c r="N39" s="10">
        <v>0.6</v>
      </c>
      <c r="O39" s="10"/>
      <c r="P39" s="10"/>
      <c r="Q39" s="10"/>
      <c r="R39" s="14"/>
      <c r="S39" s="14"/>
      <c r="T39" s="14"/>
      <c r="U39" s="14"/>
      <c r="V39" s="10"/>
      <c r="W39" s="15">
        <v>1</v>
      </c>
      <c r="X39" s="15">
        <v>2</v>
      </c>
      <c r="Y39" s="15">
        <v>1</v>
      </c>
      <c r="Z39" s="15">
        <v>2</v>
      </c>
      <c r="AA39" s="15">
        <v>2</v>
      </c>
      <c r="AB39" s="15">
        <v>2</v>
      </c>
      <c r="AC39" s="15">
        <v>2</v>
      </c>
      <c r="AD39" s="83">
        <v>12</v>
      </c>
      <c r="AE39" s="83">
        <v>1.7</v>
      </c>
      <c r="AF39" s="83">
        <v>3</v>
      </c>
      <c r="AG39" s="83">
        <v>0.6</v>
      </c>
    </row>
    <row r="40" spans="1:33" ht="28.8" x14ac:dyDescent="0.3">
      <c r="A40" s="86">
        <v>161</v>
      </c>
      <c r="B40" s="13" t="s">
        <v>88</v>
      </c>
      <c r="C40" s="11" t="s">
        <v>31</v>
      </c>
      <c r="D40" s="7" t="s">
        <v>108</v>
      </c>
      <c r="E40" s="11" t="s">
        <v>81</v>
      </c>
      <c r="F40" s="11" t="s">
        <v>82</v>
      </c>
      <c r="G40" s="11" t="s">
        <v>9</v>
      </c>
      <c r="I40" s="27" t="s">
        <v>114</v>
      </c>
      <c r="J40" s="22" t="s">
        <v>113</v>
      </c>
      <c r="K40" s="22" t="s">
        <v>135</v>
      </c>
      <c r="L40" s="11"/>
      <c r="M40" s="22">
        <v>1.5</v>
      </c>
      <c r="N40" s="15" t="s">
        <v>60</v>
      </c>
      <c r="O40" s="15"/>
      <c r="P40" s="15"/>
      <c r="Q40" s="15"/>
      <c r="R40" s="16"/>
      <c r="S40" s="16"/>
      <c r="T40" s="16"/>
      <c r="U40" s="16"/>
      <c r="V40" s="15"/>
      <c r="W40" s="15">
        <v>3</v>
      </c>
      <c r="X40" s="15">
        <v>3</v>
      </c>
      <c r="Y40" s="15">
        <v>2</v>
      </c>
      <c r="Z40" s="15">
        <v>3</v>
      </c>
      <c r="AA40" s="15">
        <v>2</v>
      </c>
      <c r="AB40" s="15">
        <v>2</v>
      </c>
      <c r="AC40" s="15">
        <v>3</v>
      </c>
      <c r="AD40" s="83">
        <v>18</v>
      </c>
      <c r="AE40" s="83">
        <v>2.6</v>
      </c>
      <c r="AF40" s="83" t="s">
        <v>192</v>
      </c>
      <c r="AG40" s="83" t="s">
        <v>60</v>
      </c>
    </row>
    <row r="41" spans="1:33" s="66" customFormat="1" ht="28.8" x14ac:dyDescent="0.3">
      <c r="A41" s="86">
        <v>181</v>
      </c>
      <c r="B41" s="15" t="s">
        <v>88</v>
      </c>
      <c r="C41" s="11" t="s">
        <v>31</v>
      </c>
      <c r="D41" s="11" t="s">
        <v>26</v>
      </c>
      <c r="E41" s="11" t="s">
        <v>91</v>
      </c>
      <c r="F41" s="11" t="s">
        <v>266</v>
      </c>
      <c r="G41" s="11" t="s">
        <v>10</v>
      </c>
      <c r="H41" s="5"/>
      <c r="I41" s="27" t="s">
        <v>114</v>
      </c>
      <c r="J41" s="22" t="s">
        <v>113</v>
      </c>
      <c r="K41" s="22" t="s">
        <v>135</v>
      </c>
      <c r="L41" s="11"/>
      <c r="M41" s="22">
        <v>0.4</v>
      </c>
      <c r="N41" s="15"/>
      <c r="O41" s="15"/>
      <c r="P41" s="15"/>
      <c r="Q41" s="15"/>
      <c r="R41" s="16"/>
      <c r="S41" s="16"/>
      <c r="T41" s="16"/>
      <c r="U41" s="16"/>
      <c r="V41" s="15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ht="57.6" x14ac:dyDescent="0.3">
      <c r="A42" s="87">
        <v>193</v>
      </c>
      <c r="B42" s="15" t="s">
        <v>88</v>
      </c>
      <c r="C42" s="11" t="s">
        <v>84</v>
      </c>
      <c r="D42" s="11" t="s">
        <v>247</v>
      </c>
      <c r="E42" s="11" t="s">
        <v>58</v>
      </c>
      <c r="F42" s="11" t="s">
        <v>253</v>
      </c>
      <c r="G42" s="11" t="s">
        <v>8</v>
      </c>
      <c r="H42" s="63"/>
      <c r="I42" s="63" t="s">
        <v>114</v>
      </c>
      <c r="J42" s="22" t="s">
        <v>113</v>
      </c>
      <c r="K42" s="64"/>
      <c r="L42" s="11"/>
      <c r="M42" s="64" t="s">
        <v>269</v>
      </c>
      <c r="N42" s="74" t="s">
        <v>60</v>
      </c>
      <c r="O42" s="15" t="s">
        <v>187</v>
      </c>
      <c r="P42" s="16"/>
      <c r="Q42" s="15" t="s">
        <v>192</v>
      </c>
      <c r="R42" s="16"/>
      <c r="S42" s="15" t="s">
        <v>188</v>
      </c>
      <c r="T42" s="15" t="s">
        <v>187</v>
      </c>
      <c r="U42" s="16"/>
      <c r="V42" s="15">
        <v>1</v>
      </c>
    </row>
    <row r="43" spans="1:33" ht="28.8" x14ac:dyDescent="0.3">
      <c r="A43" s="87">
        <v>195</v>
      </c>
      <c r="B43" s="15" t="s">
        <v>88</v>
      </c>
      <c r="C43" s="11" t="s">
        <v>84</v>
      </c>
      <c r="D43" s="11" t="s">
        <v>58</v>
      </c>
      <c r="E43" s="11" t="s">
        <v>197</v>
      </c>
      <c r="F43" s="11" t="s">
        <v>155</v>
      </c>
      <c r="G43" s="11" t="s">
        <v>10</v>
      </c>
      <c r="H43" s="63"/>
      <c r="I43" s="63" t="s">
        <v>113</v>
      </c>
      <c r="J43" s="64" t="s">
        <v>115</v>
      </c>
      <c r="K43" s="64"/>
      <c r="L43" s="11"/>
      <c r="M43" s="64">
        <v>111.2</v>
      </c>
      <c r="N43" s="74" t="s">
        <v>60</v>
      </c>
      <c r="O43" s="15" t="s">
        <v>187</v>
      </c>
      <c r="P43" s="16"/>
      <c r="Q43" s="15">
        <v>103</v>
      </c>
      <c r="R43" s="16"/>
      <c r="S43" s="15" t="s">
        <v>188</v>
      </c>
      <c r="T43" s="15" t="s">
        <v>187</v>
      </c>
      <c r="U43" s="16"/>
      <c r="V43" s="15">
        <v>4</v>
      </c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</row>
    <row r="44" spans="1:33" ht="43.2" x14ac:dyDescent="0.3">
      <c r="A44" s="86">
        <v>198</v>
      </c>
      <c r="B44" s="10" t="s">
        <v>88</v>
      </c>
      <c r="C44" s="5" t="s">
        <v>31</v>
      </c>
      <c r="D44" s="5" t="s">
        <v>101</v>
      </c>
      <c r="E44" s="5" t="s">
        <v>215</v>
      </c>
      <c r="F44" s="5" t="s">
        <v>305</v>
      </c>
      <c r="G44" s="5" t="s">
        <v>12</v>
      </c>
      <c r="I44" s="11" t="s">
        <v>60</v>
      </c>
      <c r="J44" s="67" t="s">
        <v>113</v>
      </c>
      <c r="K44" s="22" t="s">
        <v>135</v>
      </c>
      <c r="M44" s="22">
        <v>0.27500000000000002</v>
      </c>
      <c r="O44" s="10"/>
      <c r="P44" s="10"/>
      <c r="Q44" s="10"/>
      <c r="V44" s="10"/>
      <c r="W44" s="10">
        <v>1</v>
      </c>
      <c r="X44" s="10">
        <v>2</v>
      </c>
      <c r="Y44" s="10">
        <v>2</v>
      </c>
      <c r="Z44" s="10">
        <v>1</v>
      </c>
      <c r="AA44" s="10">
        <v>2</v>
      </c>
      <c r="AB44" s="10">
        <v>2</v>
      </c>
      <c r="AC44" s="10">
        <v>2</v>
      </c>
      <c r="AD44" s="84">
        <v>12</v>
      </c>
      <c r="AE44" s="84">
        <v>1.7</v>
      </c>
      <c r="AF44" s="84">
        <v>2</v>
      </c>
      <c r="AG44" s="84">
        <v>0.9</v>
      </c>
    </row>
    <row r="45" spans="1:33" ht="28.8" x14ac:dyDescent="0.3">
      <c r="A45" s="86">
        <v>200</v>
      </c>
      <c r="B45" s="10" t="s">
        <v>88</v>
      </c>
      <c r="C45" s="5" t="s">
        <v>31</v>
      </c>
      <c r="D45" s="5" t="s">
        <v>107</v>
      </c>
      <c r="E45" s="5" t="s">
        <v>216</v>
      </c>
      <c r="F45" s="5" t="s">
        <v>267</v>
      </c>
      <c r="G45" s="5" t="s">
        <v>10</v>
      </c>
      <c r="J45" s="67" t="s">
        <v>113</v>
      </c>
      <c r="K45" s="22" t="s">
        <v>135</v>
      </c>
      <c r="M45" s="22">
        <v>0.7</v>
      </c>
      <c r="O45" s="10"/>
      <c r="P45" s="10"/>
      <c r="Q45" s="10"/>
      <c r="V45" s="10"/>
    </row>
    <row r="46" spans="1:33" ht="43.2" x14ac:dyDescent="0.3">
      <c r="A46" s="86">
        <v>204</v>
      </c>
      <c r="B46" s="10" t="s">
        <v>88</v>
      </c>
      <c r="C46" s="5" t="s">
        <v>31</v>
      </c>
      <c r="D46" s="5" t="s">
        <v>66</v>
      </c>
      <c r="E46" s="5" t="s">
        <v>214</v>
      </c>
      <c r="F46" s="5" t="s">
        <v>213</v>
      </c>
      <c r="G46" s="5" t="s">
        <v>12</v>
      </c>
      <c r="I46" s="27" t="s">
        <v>114</v>
      </c>
      <c r="J46" s="67" t="s">
        <v>137</v>
      </c>
      <c r="K46" s="22" t="s">
        <v>135</v>
      </c>
      <c r="L46" s="11"/>
      <c r="M46" s="22">
        <v>0.9</v>
      </c>
      <c r="N46" s="15"/>
      <c r="O46" s="15"/>
      <c r="P46" s="15"/>
      <c r="Q46" s="15"/>
      <c r="R46" s="16"/>
      <c r="S46" s="16"/>
      <c r="T46" s="16"/>
      <c r="U46" s="16"/>
      <c r="V46" s="15"/>
      <c r="W46" s="10">
        <v>3</v>
      </c>
      <c r="X46" s="10">
        <v>3</v>
      </c>
      <c r="Y46" s="10">
        <v>2</v>
      </c>
      <c r="Z46" s="10">
        <v>1</v>
      </c>
      <c r="AA46" s="10">
        <v>2</v>
      </c>
      <c r="AB46" s="10">
        <v>3</v>
      </c>
      <c r="AC46" s="10">
        <v>3</v>
      </c>
      <c r="AD46" s="84">
        <v>16</v>
      </c>
      <c r="AE46" s="84">
        <v>2.2999999999999998</v>
      </c>
      <c r="AF46" s="84">
        <v>1</v>
      </c>
      <c r="AG46" s="84">
        <v>2.2999999999999998</v>
      </c>
    </row>
    <row r="47" spans="1:33" ht="28.8" x14ac:dyDescent="0.3">
      <c r="A47" s="86">
        <v>205</v>
      </c>
      <c r="B47" s="10" t="s">
        <v>88</v>
      </c>
      <c r="C47" s="5" t="s">
        <v>31</v>
      </c>
      <c r="D47" s="5" t="s">
        <v>109</v>
      </c>
      <c r="E47" s="31" t="s">
        <v>217</v>
      </c>
      <c r="F47" s="31" t="s">
        <v>117</v>
      </c>
      <c r="G47" s="5" t="s">
        <v>17</v>
      </c>
      <c r="J47" s="92" t="s">
        <v>113</v>
      </c>
      <c r="M47" s="64">
        <v>2</v>
      </c>
      <c r="N47" s="84">
        <v>1</v>
      </c>
      <c r="O47" s="10"/>
      <c r="P47" s="10"/>
      <c r="Q47" s="10"/>
      <c r="V47" s="10"/>
      <c r="W47" s="10">
        <v>1</v>
      </c>
      <c r="X47" s="10">
        <v>2</v>
      </c>
      <c r="Y47" s="10">
        <v>2</v>
      </c>
      <c r="Z47" s="10">
        <v>1</v>
      </c>
      <c r="AA47" s="10">
        <v>2</v>
      </c>
      <c r="AB47" s="10">
        <v>3</v>
      </c>
      <c r="AC47" s="10">
        <v>2</v>
      </c>
      <c r="AD47" s="84">
        <v>14</v>
      </c>
      <c r="AE47" s="84">
        <v>2</v>
      </c>
      <c r="AF47" s="84">
        <v>2</v>
      </c>
      <c r="AG47" s="84">
        <v>1</v>
      </c>
    </row>
    <row r="48" spans="1:33" ht="43.2" x14ac:dyDescent="0.3">
      <c r="A48" s="86">
        <v>210</v>
      </c>
      <c r="B48" s="10" t="s">
        <v>88</v>
      </c>
      <c r="C48" s="5" t="s">
        <v>53</v>
      </c>
      <c r="D48" s="5" t="s">
        <v>52</v>
      </c>
      <c r="F48" s="5" t="s">
        <v>206</v>
      </c>
      <c r="G48" s="5" t="s">
        <v>17</v>
      </c>
      <c r="H48" s="27"/>
      <c r="J48" s="93" t="s">
        <v>113</v>
      </c>
      <c r="M48" s="22">
        <v>23.6</v>
      </c>
      <c r="N48" s="74" t="s">
        <v>60</v>
      </c>
      <c r="O48" s="10" t="s">
        <v>188</v>
      </c>
      <c r="P48" s="10"/>
      <c r="Q48" s="10">
        <v>438</v>
      </c>
      <c r="S48" s="10" t="s">
        <v>187</v>
      </c>
      <c r="T48" s="10" t="s">
        <v>188</v>
      </c>
      <c r="V48" s="10">
        <v>1</v>
      </c>
    </row>
    <row r="49" spans="1:33" ht="28.8" x14ac:dyDescent="0.3">
      <c r="A49" s="86">
        <v>211</v>
      </c>
      <c r="B49" s="10" t="s">
        <v>88</v>
      </c>
      <c r="C49" s="5" t="s">
        <v>31</v>
      </c>
      <c r="D49" s="5" t="s">
        <v>33</v>
      </c>
      <c r="E49" s="5" t="s">
        <v>218</v>
      </c>
      <c r="F49" s="5" t="s">
        <v>219</v>
      </c>
      <c r="G49" s="5" t="s">
        <v>11</v>
      </c>
      <c r="J49" s="22" t="s">
        <v>113</v>
      </c>
      <c r="O49" s="10"/>
      <c r="P49" s="10"/>
      <c r="Q49" s="10"/>
      <c r="V49" s="10"/>
    </row>
    <row r="50" spans="1:33" ht="28.8" x14ac:dyDescent="0.3">
      <c r="A50" s="86">
        <v>212</v>
      </c>
      <c r="B50" s="10" t="s">
        <v>88</v>
      </c>
      <c r="C50" s="5" t="s">
        <v>31</v>
      </c>
      <c r="D50" s="5" t="s">
        <v>33</v>
      </c>
      <c r="E50" s="5" t="s">
        <v>221</v>
      </c>
      <c r="F50" s="5" t="s">
        <v>220</v>
      </c>
      <c r="G50" s="5" t="s">
        <v>11</v>
      </c>
      <c r="I50" s="5" t="s">
        <v>121</v>
      </c>
      <c r="J50" s="22" t="s">
        <v>114</v>
      </c>
      <c r="K50" s="22" t="s">
        <v>135</v>
      </c>
      <c r="O50" s="10"/>
      <c r="P50" s="10"/>
      <c r="Q50" s="10"/>
      <c r="V50" s="10"/>
    </row>
    <row r="51" spans="1:33" ht="36.75" customHeight="1" x14ac:dyDescent="0.3">
      <c r="A51" s="86">
        <v>213</v>
      </c>
      <c r="B51" s="10" t="s">
        <v>88</v>
      </c>
      <c r="C51" s="5" t="s">
        <v>31</v>
      </c>
      <c r="D51" s="5" t="s">
        <v>33</v>
      </c>
      <c r="E51" s="5" t="s">
        <v>222</v>
      </c>
      <c r="F51" s="5" t="s">
        <v>223</v>
      </c>
      <c r="G51" s="5" t="s">
        <v>11</v>
      </c>
      <c r="I51" s="27" t="s">
        <v>114</v>
      </c>
      <c r="J51" s="22" t="s">
        <v>60</v>
      </c>
      <c r="K51" s="22" t="s">
        <v>135</v>
      </c>
      <c r="M51" s="22">
        <v>1.1499999999999999</v>
      </c>
      <c r="O51" s="10"/>
      <c r="P51" s="10"/>
      <c r="Q51" s="10"/>
      <c r="V51" s="10"/>
    </row>
    <row r="52" spans="1:33" ht="54" customHeight="1" x14ac:dyDescent="0.3">
      <c r="A52" s="86">
        <v>215</v>
      </c>
      <c r="B52" s="10" t="s">
        <v>88</v>
      </c>
      <c r="C52" s="5" t="s">
        <v>31</v>
      </c>
      <c r="D52" s="5" t="s">
        <v>111</v>
      </c>
      <c r="E52" s="5" t="s">
        <v>224</v>
      </c>
      <c r="F52" s="5" t="s">
        <v>225</v>
      </c>
      <c r="G52" s="5" t="s">
        <v>9</v>
      </c>
      <c r="I52" s="22" t="s">
        <v>121</v>
      </c>
      <c r="J52" s="22" t="s">
        <v>125</v>
      </c>
      <c r="K52" s="22" t="s">
        <v>135</v>
      </c>
      <c r="M52" s="22">
        <v>1.3</v>
      </c>
      <c r="N52" s="10">
        <v>0.9</v>
      </c>
      <c r="O52" s="10"/>
      <c r="P52" s="10"/>
      <c r="Q52" s="10"/>
      <c r="V52" s="10"/>
      <c r="W52" s="10">
        <v>1</v>
      </c>
      <c r="X52" s="10">
        <v>2</v>
      </c>
      <c r="Y52" s="10">
        <v>1</v>
      </c>
      <c r="Z52" s="10">
        <v>2</v>
      </c>
      <c r="AA52" s="10">
        <v>2</v>
      </c>
      <c r="AB52" s="10">
        <v>3</v>
      </c>
      <c r="AC52" s="10">
        <v>2</v>
      </c>
      <c r="AD52" s="84">
        <v>13</v>
      </c>
      <c r="AE52" s="84">
        <v>1.9</v>
      </c>
      <c r="AF52" s="84">
        <v>2</v>
      </c>
      <c r="AG52" s="10">
        <v>0.9</v>
      </c>
    </row>
    <row r="53" spans="1:33" ht="28.8" x14ac:dyDescent="0.3">
      <c r="A53" s="86">
        <v>218</v>
      </c>
      <c r="B53" s="10" t="s">
        <v>88</v>
      </c>
      <c r="C53" s="5" t="s">
        <v>31</v>
      </c>
      <c r="D53" s="5" t="s">
        <v>119</v>
      </c>
      <c r="E53" s="5" t="s">
        <v>226</v>
      </c>
      <c r="F53" s="5" t="s">
        <v>118</v>
      </c>
      <c r="G53" s="5" t="s">
        <v>11</v>
      </c>
      <c r="I53" s="22" t="s">
        <v>115</v>
      </c>
      <c r="J53" s="22" t="s">
        <v>114</v>
      </c>
      <c r="L53" s="11"/>
      <c r="M53" s="22">
        <v>0.7</v>
      </c>
      <c r="N53" s="13"/>
      <c r="O53" s="13"/>
      <c r="P53" s="13"/>
      <c r="Q53" s="13"/>
      <c r="R53" s="13"/>
      <c r="S53" s="13"/>
      <c r="T53" s="13"/>
      <c r="U53" s="13"/>
      <c r="V53" s="13"/>
    </row>
    <row r="54" spans="1:33" ht="28.8" x14ac:dyDescent="0.3">
      <c r="A54" s="86">
        <v>226</v>
      </c>
      <c r="B54" s="10" t="s">
        <v>88</v>
      </c>
      <c r="C54" s="5" t="s">
        <v>31</v>
      </c>
      <c r="D54" s="5" t="s">
        <v>29</v>
      </c>
      <c r="E54" s="5" t="s">
        <v>227</v>
      </c>
      <c r="F54" s="5" t="s">
        <v>120</v>
      </c>
      <c r="G54" s="5" t="s">
        <v>11</v>
      </c>
      <c r="J54" s="22" t="s">
        <v>60</v>
      </c>
      <c r="L54" s="11"/>
      <c r="N54" s="15"/>
      <c r="O54" s="15"/>
      <c r="P54" s="15"/>
      <c r="Q54" s="15"/>
      <c r="R54" s="16"/>
      <c r="S54" s="16"/>
      <c r="T54" s="16"/>
      <c r="U54" s="16"/>
      <c r="V54" s="15"/>
    </row>
    <row r="55" spans="1:33" ht="43.2" x14ac:dyDescent="0.3">
      <c r="A55" s="86">
        <v>235</v>
      </c>
      <c r="B55" s="10" t="s">
        <v>88</v>
      </c>
      <c r="C55" s="5" t="s">
        <v>86</v>
      </c>
      <c r="D55" s="5" t="s">
        <v>123</v>
      </c>
      <c r="E55" s="5" t="s">
        <v>124</v>
      </c>
      <c r="F55" s="5" t="s">
        <v>259</v>
      </c>
      <c r="G55" s="5" t="s">
        <v>14</v>
      </c>
      <c r="H55" s="27"/>
      <c r="I55" s="27" t="s">
        <v>113</v>
      </c>
      <c r="J55" s="22" t="s">
        <v>132</v>
      </c>
      <c r="K55" s="22" t="s">
        <v>135</v>
      </c>
      <c r="M55" s="22">
        <v>1.45</v>
      </c>
      <c r="N55" s="74" t="s">
        <v>60</v>
      </c>
      <c r="O55" s="10" t="s">
        <v>188</v>
      </c>
      <c r="P55" s="10"/>
      <c r="Q55" s="10">
        <v>56</v>
      </c>
      <c r="S55" s="10" t="s">
        <v>188</v>
      </c>
      <c r="T55" s="10" t="s">
        <v>188</v>
      </c>
      <c r="V55" s="10">
        <v>2</v>
      </c>
    </row>
    <row r="56" spans="1:33" ht="28.8" x14ac:dyDescent="0.3">
      <c r="A56" s="86">
        <v>245</v>
      </c>
      <c r="B56" s="10" t="s">
        <v>88</v>
      </c>
      <c r="C56" s="5" t="s">
        <v>31</v>
      </c>
      <c r="D56" s="5" t="s">
        <v>127</v>
      </c>
      <c r="E56" s="5" t="s">
        <v>228</v>
      </c>
      <c r="F56" s="5" t="s">
        <v>122</v>
      </c>
      <c r="G56" s="5" t="s">
        <v>12</v>
      </c>
      <c r="I56" s="5" t="s">
        <v>113</v>
      </c>
      <c r="J56" s="67" t="s">
        <v>113</v>
      </c>
      <c r="M56" s="22">
        <v>0.25</v>
      </c>
      <c r="O56" s="10"/>
      <c r="P56" s="10"/>
      <c r="Q56" s="10"/>
      <c r="V56" s="10"/>
      <c r="W56" s="10">
        <v>3</v>
      </c>
      <c r="X56" s="10">
        <v>3</v>
      </c>
      <c r="Y56" s="10">
        <v>2</v>
      </c>
      <c r="Z56" s="10">
        <v>1</v>
      </c>
      <c r="AA56" s="10">
        <v>2</v>
      </c>
      <c r="AB56" s="10">
        <v>3</v>
      </c>
      <c r="AC56" s="10">
        <v>2</v>
      </c>
      <c r="AD56" s="84">
        <v>9</v>
      </c>
      <c r="AE56" s="84">
        <v>1.3</v>
      </c>
      <c r="AF56" s="84">
        <v>2</v>
      </c>
      <c r="AG56" s="84">
        <v>0.6</v>
      </c>
    </row>
    <row r="57" spans="1:33" ht="43.2" x14ac:dyDescent="0.3">
      <c r="A57" s="86">
        <v>253</v>
      </c>
      <c r="B57" s="10" t="s">
        <v>88</v>
      </c>
      <c r="C57" s="5" t="s">
        <v>86</v>
      </c>
      <c r="D57" s="5" t="s">
        <v>141</v>
      </c>
      <c r="E57" s="5" t="s">
        <v>257</v>
      </c>
      <c r="F57" s="11" t="s">
        <v>304</v>
      </c>
      <c r="G57" s="5" t="s">
        <v>301</v>
      </c>
      <c r="H57" s="27"/>
      <c r="I57" s="27" t="s">
        <v>113</v>
      </c>
      <c r="J57" s="67" t="s">
        <v>113</v>
      </c>
      <c r="K57" s="22" t="s">
        <v>135</v>
      </c>
      <c r="M57" s="68" t="s">
        <v>60</v>
      </c>
      <c r="N57" s="74" t="s">
        <v>60</v>
      </c>
      <c r="O57" s="10" t="s">
        <v>187</v>
      </c>
      <c r="P57" s="10"/>
      <c r="Q57" s="10">
        <v>102</v>
      </c>
      <c r="S57" s="10" t="s">
        <v>188</v>
      </c>
      <c r="T57" s="10" t="s">
        <v>187</v>
      </c>
      <c r="V57" s="10">
        <v>4</v>
      </c>
    </row>
    <row r="58" spans="1:33" ht="28.8" x14ac:dyDescent="0.3">
      <c r="A58" s="86">
        <v>257</v>
      </c>
      <c r="B58" s="10" t="s">
        <v>88</v>
      </c>
      <c r="C58" s="5" t="s">
        <v>31</v>
      </c>
      <c r="D58" s="5" t="s">
        <v>144</v>
      </c>
      <c r="E58" s="5" t="s">
        <v>145</v>
      </c>
      <c r="F58" s="5" t="s">
        <v>143</v>
      </c>
      <c r="G58" s="5" t="s">
        <v>10</v>
      </c>
      <c r="I58" s="5" t="s">
        <v>125</v>
      </c>
      <c r="J58" s="22" t="s">
        <v>60</v>
      </c>
      <c r="K58" s="22" t="s">
        <v>135</v>
      </c>
      <c r="M58" s="22">
        <v>0.2</v>
      </c>
      <c r="O58" s="10"/>
      <c r="P58" s="10"/>
      <c r="Q58" s="10"/>
      <c r="V58" s="10"/>
    </row>
    <row r="59" spans="1:33" ht="28.8" x14ac:dyDescent="0.3">
      <c r="A59" s="86">
        <v>261</v>
      </c>
      <c r="B59" s="10" t="s">
        <v>88</v>
      </c>
      <c r="C59" s="5" t="s">
        <v>31</v>
      </c>
      <c r="D59" s="5" t="s">
        <v>130</v>
      </c>
      <c r="E59" s="5" t="s">
        <v>229</v>
      </c>
      <c r="F59" s="5" t="s">
        <v>131</v>
      </c>
      <c r="G59" s="5" t="s">
        <v>12</v>
      </c>
      <c r="I59" s="11" t="s">
        <v>60</v>
      </c>
      <c r="J59" s="67" t="s">
        <v>60</v>
      </c>
      <c r="M59" s="22">
        <v>3</v>
      </c>
      <c r="O59" s="10"/>
      <c r="P59" s="10"/>
      <c r="Q59" s="10"/>
      <c r="V59" s="10"/>
      <c r="W59" s="10">
        <v>3</v>
      </c>
      <c r="X59" s="10">
        <v>1</v>
      </c>
      <c r="Y59" s="10">
        <v>1</v>
      </c>
      <c r="Z59" s="10">
        <v>1</v>
      </c>
      <c r="AA59" s="10">
        <v>2</v>
      </c>
      <c r="AB59" s="10">
        <v>2</v>
      </c>
      <c r="AC59" s="10">
        <v>1</v>
      </c>
      <c r="AD59" s="84">
        <v>9</v>
      </c>
      <c r="AE59" s="84">
        <v>1.3</v>
      </c>
      <c r="AF59" s="84">
        <v>3</v>
      </c>
      <c r="AG59" s="84">
        <v>0.4</v>
      </c>
    </row>
    <row r="60" spans="1:33" ht="28.8" x14ac:dyDescent="0.3">
      <c r="A60" s="10">
        <v>263</v>
      </c>
      <c r="B60" s="10" t="s">
        <v>88</v>
      </c>
      <c r="C60" s="5" t="s">
        <v>31</v>
      </c>
      <c r="D60" s="5" t="s">
        <v>49</v>
      </c>
      <c r="E60" s="5" t="s">
        <v>316</v>
      </c>
      <c r="F60" s="5" t="s">
        <v>317</v>
      </c>
      <c r="G60" s="5" t="s">
        <v>10</v>
      </c>
      <c r="J60" s="22" t="s">
        <v>113</v>
      </c>
      <c r="M60" s="22">
        <v>4</v>
      </c>
      <c r="N60" s="10">
        <v>0.4</v>
      </c>
      <c r="W60" s="14">
        <v>1</v>
      </c>
      <c r="X60" s="14">
        <v>1</v>
      </c>
      <c r="Y60" s="14">
        <v>1</v>
      </c>
      <c r="Z60" s="14">
        <v>1</v>
      </c>
      <c r="AA60" s="14">
        <v>1</v>
      </c>
      <c r="AB60" s="14">
        <v>1</v>
      </c>
      <c r="AC60" s="14">
        <v>3</v>
      </c>
      <c r="AD60" s="14">
        <v>9</v>
      </c>
      <c r="AE60" s="14">
        <v>1.3</v>
      </c>
      <c r="AF60" s="14">
        <v>3</v>
      </c>
      <c r="AG60" s="14">
        <v>0.4</v>
      </c>
    </row>
    <row r="61" spans="1:33" ht="28.8" x14ac:dyDescent="0.3">
      <c r="A61" s="86">
        <v>269</v>
      </c>
      <c r="C61" s="5" t="s">
        <v>31</v>
      </c>
      <c r="D61" s="5" t="s">
        <v>297</v>
      </c>
      <c r="F61" s="5" t="s">
        <v>298</v>
      </c>
      <c r="G61" s="5" t="s">
        <v>17</v>
      </c>
      <c r="J61" s="67" t="s">
        <v>113</v>
      </c>
      <c r="M61" s="22">
        <v>2.25</v>
      </c>
      <c r="N61" s="10">
        <v>1.1000000000000001</v>
      </c>
      <c r="W61" s="10">
        <v>2</v>
      </c>
      <c r="X61" s="10">
        <v>1</v>
      </c>
      <c r="Y61" s="10">
        <v>3</v>
      </c>
      <c r="Z61" s="10">
        <v>2</v>
      </c>
      <c r="AA61" s="10">
        <v>2</v>
      </c>
      <c r="AB61" s="10">
        <v>2</v>
      </c>
      <c r="AC61" s="10">
        <v>3</v>
      </c>
      <c r="AD61" s="84">
        <v>15</v>
      </c>
      <c r="AE61" s="84">
        <v>2.1</v>
      </c>
      <c r="AF61" s="84">
        <v>2</v>
      </c>
      <c r="AG61" s="84">
        <v>1.1000000000000001</v>
      </c>
    </row>
    <row r="62" spans="1:33" ht="28.8" x14ac:dyDescent="0.3">
      <c r="A62" s="86">
        <v>270</v>
      </c>
      <c r="C62" s="5" t="s">
        <v>31</v>
      </c>
      <c r="D62" s="5" t="s">
        <v>299</v>
      </c>
      <c r="F62" s="5" t="s">
        <v>300</v>
      </c>
      <c r="G62" s="5" t="s">
        <v>17</v>
      </c>
      <c r="J62" s="67" t="s">
        <v>113</v>
      </c>
      <c r="M62" s="22">
        <v>0.45</v>
      </c>
      <c r="N62" s="10">
        <v>1.1000000000000001</v>
      </c>
      <c r="W62" s="10">
        <v>2</v>
      </c>
      <c r="X62" s="10">
        <v>1</v>
      </c>
      <c r="Y62" s="10">
        <v>3</v>
      </c>
      <c r="Z62" s="10">
        <v>2</v>
      </c>
      <c r="AA62" s="10">
        <v>2</v>
      </c>
      <c r="AB62" s="10">
        <v>2</v>
      </c>
      <c r="AC62" s="10">
        <v>3</v>
      </c>
      <c r="AD62" s="84">
        <v>15</v>
      </c>
      <c r="AE62" s="84">
        <v>2.1</v>
      </c>
      <c r="AF62" s="84">
        <v>2</v>
      </c>
      <c r="AG62" s="84">
        <v>1.1000000000000001</v>
      </c>
    </row>
    <row r="63" spans="1:33" ht="28.8" x14ac:dyDescent="0.3">
      <c r="A63" s="86">
        <v>282</v>
      </c>
      <c r="B63" s="10" t="s">
        <v>88</v>
      </c>
      <c r="C63" s="5" t="s">
        <v>31</v>
      </c>
      <c r="D63" s="5" t="s">
        <v>138</v>
      </c>
      <c r="E63" s="5" t="s">
        <v>230</v>
      </c>
      <c r="F63" s="5" t="s">
        <v>231</v>
      </c>
      <c r="G63" s="5" t="s">
        <v>12</v>
      </c>
      <c r="H63" s="30">
        <v>42804</v>
      </c>
      <c r="I63" s="11" t="s">
        <v>60</v>
      </c>
      <c r="J63" s="67" t="s">
        <v>115</v>
      </c>
      <c r="M63" s="22">
        <v>0.75</v>
      </c>
      <c r="O63" s="10"/>
      <c r="P63" s="10"/>
      <c r="Q63" s="10"/>
      <c r="V63" s="10"/>
      <c r="W63" s="10">
        <v>1</v>
      </c>
      <c r="X63" s="10">
        <v>1</v>
      </c>
      <c r="Y63" s="10">
        <v>1</v>
      </c>
      <c r="Z63" s="10">
        <v>1</v>
      </c>
      <c r="AA63" s="10">
        <v>2</v>
      </c>
      <c r="AB63" s="10">
        <v>2</v>
      </c>
      <c r="AC63" s="10">
        <v>1</v>
      </c>
      <c r="AD63" s="84">
        <v>11</v>
      </c>
      <c r="AE63" s="84">
        <v>1.6</v>
      </c>
      <c r="AF63" s="84">
        <v>3</v>
      </c>
      <c r="AG63" s="84">
        <v>0.5</v>
      </c>
    </row>
    <row r="64" spans="1:33" ht="57.6" x14ac:dyDescent="0.3">
      <c r="A64" s="86">
        <v>284</v>
      </c>
      <c r="B64" s="10" t="s">
        <v>88</v>
      </c>
      <c r="C64" s="5" t="s">
        <v>31</v>
      </c>
      <c r="D64" s="5" t="s">
        <v>139</v>
      </c>
      <c r="E64" s="5" t="s">
        <v>232</v>
      </c>
      <c r="F64" s="5" t="s">
        <v>233</v>
      </c>
      <c r="G64" s="5" t="s">
        <v>12</v>
      </c>
      <c r="H64" s="30">
        <v>42808</v>
      </c>
      <c r="I64" s="11" t="s">
        <v>60</v>
      </c>
      <c r="J64" s="67" t="s">
        <v>115</v>
      </c>
      <c r="M64" s="22">
        <v>1.9</v>
      </c>
      <c r="O64" s="10"/>
      <c r="P64" s="10"/>
      <c r="Q64" s="10"/>
      <c r="V64" s="10"/>
      <c r="W64" s="10">
        <v>1</v>
      </c>
      <c r="X64" s="10">
        <v>1</v>
      </c>
      <c r="Y64" s="10">
        <v>1</v>
      </c>
      <c r="Z64" s="10">
        <v>1</v>
      </c>
      <c r="AA64" s="10">
        <v>2</v>
      </c>
      <c r="AB64" s="10">
        <v>2</v>
      </c>
      <c r="AC64" s="10">
        <v>3</v>
      </c>
      <c r="AD64" s="89">
        <v>9</v>
      </c>
      <c r="AE64" s="89">
        <v>1.3</v>
      </c>
      <c r="AF64" s="89">
        <v>3</v>
      </c>
      <c r="AG64" s="89">
        <v>0.4</v>
      </c>
    </row>
    <row r="65" spans="1:33" ht="28.8" x14ac:dyDescent="0.3">
      <c r="A65" s="86">
        <v>290</v>
      </c>
      <c r="B65" s="10" t="s">
        <v>88</v>
      </c>
      <c r="C65" s="5" t="s">
        <v>31</v>
      </c>
      <c r="D65" s="5" t="s">
        <v>140</v>
      </c>
      <c r="E65" s="5" t="s">
        <v>235</v>
      </c>
      <c r="F65" s="5" t="s">
        <v>234</v>
      </c>
      <c r="G65" s="5" t="s">
        <v>11</v>
      </c>
      <c r="J65" s="22" t="s">
        <v>60</v>
      </c>
      <c r="O65" s="10"/>
      <c r="P65" s="10"/>
      <c r="Q65" s="10"/>
      <c r="V65" s="10"/>
    </row>
    <row r="66" spans="1:33" ht="43.2" x14ac:dyDescent="0.3">
      <c r="A66" s="86">
        <v>299</v>
      </c>
      <c r="B66" s="10" t="s">
        <v>88</v>
      </c>
      <c r="C66" s="5" t="s">
        <v>31</v>
      </c>
      <c r="D66" s="5" t="s">
        <v>142</v>
      </c>
      <c r="E66" s="5" t="s">
        <v>236</v>
      </c>
      <c r="F66" s="5" t="s">
        <v>225</v>
      </c>
      <c r="G66" s="5" t="s">
        <v>8</v>
      </c>
      <c r="J66" s="22" t="s">
        <v>114</v>
      </c>
      <c r="L66" s="11"/>
      <c r="M66" s="22">
        <v>0.4</v>
      </c>
      <c r="N66" s="13"/>
      <c r="O66" s="13"/>
      <c r="P66" s="13"/>
      <c r="Q66" s="13"/>
      <c r="R66" s="13"/>
      <c r="S66" s="13"/>
      <c r="T66" s="13"/>
      <c r="U66" s="13"/>
      <c r="V66" s="13"/>
    </row>
    <row r="67" spans="1:33" ht="43.2" x14ac:dyDescent="0.3">
      <c r="A67" s="86">
        <v>300</v>
      </c>
      <c r="B67" s="10" t="s">
        <v>88</v>
      </c>
      <c r="C67" s="5" t="s">
        <v>31</v>
      </c>
      <c r="D67" s="5" t="s">
        <v>128</v>
      </c>
      <c r="E67" s="5" t="s">
        <v>237</v>
      </c>
      <c r="F67" s="5" t="s">
        <v>129</v>
      </c>
      <c r="G67" s="5" t="s">
        <v>11</v>
      </c>
      <c r="J67" s="22" t="s">
        <v>114</v>
      </c>
      <c r="L67" s="11"/>
      <c r="M67" s="22">
        <v>1.2</v>
      </c>
      <c r="N67" s="13"/>
      <c r="O67" s="13"/>
      <c r="P67" s="13"/>
      <c r="Q67" s="13"/>
      <c r="R67" s="13"/>
      <c r="S67" s="13"/>
      <c r="T67" s="13"/>
      <c r="U67" s="13"/>
      <c r="V67" s="13"/>
    </row>
    <row r="68" spans="1:33" x14ac:dyDescent="0.3">
      <c r="A68" s="10">
        <v>301</v>
      </c>
      <c r="B68" s="10" t="s">
        <v>88</v>
      </c>
      <c r="C68" s="5" t="s">
        <v>31</v>
      </c>
      <c r="D68" s="5" t="s">
        <v>318</v>
      </c>
      <c r="E68" s="5" t="s">
        <v>319</v>
      </c>
      <c r="F68" s="5" t="s">
        <v>320</v>
      </c>
      <c r="G68" s="5" t="s">
        <v>10</v>
      </c>
      <c r="J68" s="22" t="s">
        <v>113</v>
      </c>
      <c r="M68" s="22">
        <v>0.25</v>
      </c>
      <c r="N68" s="10" t="s">
        <v>60</v>
      </c>
      <c r="W68" s="14">
        <v>3</v>
      </c>
      <c r="X68" s="14">
        <v>3</v>
      </c>
      <c r="Y68" s="14">
        <v>2</v>
      </c>
      <c r="Z68" s="14">
        <v>2</v>
      </c>
      <c r="AA68" s="14">
        <v>2</v>
      </c>
      <c r="AB68" s="14">
        <v>3</v>
      </c>
      <c r="AC68" s="14">
        <v>3</v>
      </c>
      <c r="AD68" s="14">
        <v>18</v>
      </c>
      <c r="AE68" s="14">
        <v>2.6</v>
      </c>
      <c r="AF68" s="14" t="s">
        <v>192</v>
      </c>
      <c r="AG68" s="14" t="s">
        <v>60</v>
      </c>
    </row>
    <row r="69" spans="1:33" ht="72" x14ac:dyDescent="0.3">
      <c r="A69" s="86">
        <v>306</v>
      </c>
      <c r="B69" s="10" t="s">
        <v>88</v>
      </c>
      <c r="C69" s="5" t="s">
        <v>53</v>
      </c>
      <c r="D69" s="5" t="s">
        <v>126</v>
      </c>
      <c r="E69" s="5" t="s">
        <v>207</v>
      </c>
      <c r="F69" s="5" t="s">
        <v>208</v>
      </c>
      <c r="G69" s="5" t="s">
        <v>11</v>
      </c>
      <c r="H69" s="27"/>
      <c r="I69" s="27" t="s">
        <v>114</v>
      </c>
      <c r="J69" s="22" t="s">
        <v>113</v>
      </c>
      <c r="K69" s="22" t="s">
        <v>135</v>
      </c>
      <c r="L69" s="11"/>
      <c r="M69" s="64">
        <v>73.099999999999994</v>
      </c>
      <c r="N69" s="74" t="s">
        <v>60</v>
      </c>
      <c r="O69" s="13" t="s">
        <v>188</v>
      </c>
      <c r="P69" s="13"/>
      <c r="Q69" s="13" t="s">
        <v>192</v>
      </c>
      <c r="R69" s="13"/>
      <c r="S69" s="13" t="s">
        <v>188</v>
      </c>
      <c r="T69" s="13" t="s">
        <v>188</v>
      </c>
      <c r="U69" s="13"/>
      <c r="V69" s="13">
        <v>1</v>
      </c>
    </row>
    <row r="70" spans="1:33" ht="28.8" x14ac:dyDescent="0.3">
      <c r="A70" s="10">
        <v>309</v>
      </c>
      <c r="B70" s="10" t="s">
        <v>88</v>
      </c>
      <c r="C70" s="5" t="s">
        <v>31</v>
      </c>
      <c r="D70" s="5" t="s">
        <v>321</v>
      </c>
      <c r="E70" s="5" t="s">
        <v>322</v>
      </c>
      <c r="F70" s="5" t="s">
        <v>323</v>
      </c>
      <c r="G70" s="5" t="s">
        <v>10</v>
      </c>
      <c r="J70" s="22" t="s">
        <v>115</v>
      </c>
      <c r="M70" s="22">
        <v>0.85</v>
      </c>
      <c r="N70" s="10">
        <v>1</v>
      </c>
      <c r="W70" s="14">
        <v>1</v>
      </c>
      <c r="X70" s="14">
        <v>3</v>
      </c>
      <c r="Y70" s="14">
        <v>1</v>
      </c>
      <c r="Z70" s="14">
        <v>1</v>
      </c>
      <c r="AA70" s="14">
        <v>2</v>
      </c>
      <c r="AB70" s="14">
        <v>3</v>
      </c>
      <c r="AC70" s="14">
        <v>3</v>
      </c>
      <c r="AD70" s="14">
        <v>14</v>
      </c>
      <c r="AE70" s="14">
        <v>2</v>
      </c>
      <c r="AF70" s="14">
        <v>2</v>
      </c>
      <c r="AG70" s="14">
        <v>1</v>
      </c>
    </row>
    <row r="71" spans="1:33" ht="28.8" x14ac:dyDescent="0.3">
      <c r="A71" s="10">
        <v>312</v>
      </c>
      <c r="B71" s="10" t="s">
        <v>88</v>
      </c>
      <c r="C71" s="5" t="s">
        <v>31</v>
      </c>
      <c r="D71" s="5" t="s">
        <v>26</v>
      </c>
      <c r="E71" s="5" t="s">
        <v>327</v>
      </c>
      <c r="F71" s="5" t="s">
        <v>324</v>
      </c>
      <c r="G71" s="5" t="s">
        <v>10</v>
      </c>
      <c r="J71" s="22" t="s">
        <v>113</v>
      </c>
      <c r="M71" s="22">
        <v>0.2</v>
      </c>
      <c r="N71" s="10" t="s">
        <v>60</v>
      </c>
      <c r="W71" s="14">
        <v>1</v>
      </c>
      <c r="X71" s="14">
        <v>3</v>
      </c>
      <c r="Y71" s="14">
        <v>1</v>
      </c>
      <c r="Z71" s="14">
        <v>1</v>
      </c>
      <c r="AA71" s="14">
        <v>1</v>
      </c>
      <c r="AB71" s="14">
        <v>2</v>
      </c>
      <c r="AC71" s="14">
        <v>3</v>
      </c>
      <c r="AD71" s="14">
        <v>12</v>
      </c>
      <c r="AE71" s="14">
        <v>1.7</v>
      </c>
      <c r="AF71" s="14">
        <v>3</v>
      </c>
      <c r="AG71" s="14" t="s">
        <v>60</v>
      </c>
    </row>
    <row r="72" spans="1:33" ht="28.8" x14ac:dyDescent="0.3">
      <c r="A72" s="10">
        <v>315</v>
      </c>
      <c r="B72" s="10" t="s">
        <v>88</v>
      </c>
      <c r="C72" s="5" t="s">
        <v>31</v>
      </c>
      <c r="D72" s="5" t="s">
        <v>49</v>
      </c>
      <c r="E72" s="5" t="s">
        <v>325</v>
      </c>
      <c r="F72" s="5" t="s">
        <v>326</v>
      </c>
      <c r="G72" s="5" t="s">
        <v>10</v>
      </c>
      <c r="J72" s="22" t="s">
        <v>113</v>
      </c>
      <c r="M72" s="22">
        <v>0.65</v>
      </c>
      <c r="N72" s="10">
        <v>0.6</v>
      </c>
      <c r="W72" s="14">
        <v>1</v>
      </c>
      <c r="X72" s="14">
        <v>3</v>
      </c>
      <c r="Y72" s="14">
        <v>1</v>
      </c>
      <c r="Z72" s="14">
        <v>1</v>
      </c>
      <c r="AA72" s="14">
        <v>1</v>
      </c>
      <c r="AB72" s="14">
        <v>2</v>
      </c>
      <c r="AC72" s="14">
        <v>3</v>
      </c>
      <c r="AD72" s="14">
        <v>12</v>
      </c>
      <c r="AE72" s="14">
        <v>1.7</v>
      </c>
      <c r="AF72" s="14">
        <v>3</v>
      </c>
      <c r="AG72" s="14">
        <v>0.6</v>
      </c>
    </row>
    <row r="73" spans="1:33" ht="28.8" x14ac:dyDescent="0.3">
      <c r="A73" s="10">
        <v>316</v>
      </c>
      <c r="B73" s="10" t="s">
        <v>88</v>
      </c>
      <c r="C73" s="5" t="s">
        <v>31</v>
      </c>
      <c r="D73" s="5" t="s">
        <v>328</v>
      </c>
      <c r="E73" s="5" t="s">
        <v>329</v>
      </c>
      <c r="F73" s="5" t="s">
        <v>330</v>
      </c>
      <c r="G73" s="5" t="s">
        <v>10</v>
      </c>
      <c r="J73" s="22" t="s">
        <v>113</v>
      </c>
      <c r="M73" s="22">
        <v>1.25</v>
      </c>
      <c r="N73" s="10">
        <v>0.5</v>
      </c>
      <c r="W73" s="14">
        <v>1</v>
      </c>
      <c r="X73" s="14">
        <v>1</v>
      </c>
      <c r="Y73" s="14">
        <v>1</v>
      </c>
      <c r="Z73" s="14">
        <v>1</v>
      </c>
      <c r="AA73" s="14">
        <v>2</v>
      </c>
      <c r="AB73" s="14">
        <v>2</v>
      </c>
      <c r="AC73" s="14">
        <v>3</v>
      </c>
      <c r="AD73" s="14">
        <v>11</v>
      </c>
      <c r="AE73" s="14">
        <v>1.6</v>
      </c>
      <c r="AF73" s="14">
        <v>3</v>
      </c>
      <c r="AG73" s="14">
        <v>0.5</v>
      </c>
    </row>
    <row r="74" spans="1:33" x14ac:dyDescent="0.3">
      <c r="A74" s="10">
        <v>317</v>
      </c>
      <c r="B74" s="10" t="s">
        <v>88</v>
      </c>
      <c r="C74" s="5" t="s">
        <v>31</v>
      </c>
      <c r="D74" s="5" t="s">
        <v>49</v>
      </c>
      <c r="E74" s="5" t="s">
        <v>332</v>
      </c>
      <c r="F74" s="5" t="s">
        <v>331</v>
      </c>
      <c r="G74" s="5" t="s">
        <v>10</v>
      </c>
      <c r="J74" s="22" t="s">
        <v>113</v>
      </c>
      <c r="M74" s="22">
        <v>0.7</v>
      </c>
      <c r="N74" s="10">
        <v>0.9</v>
      </c>
      <c r="W74" s="14">
        <v>1</v>
      </c>
      <c r="X74" s="14">
        <v>3</v>
      </c>
      <c r="Y74" s="14">
        <v>1</v>
      </c>
      <c r="Z74" s="14">
        <v>1</v>
      </c>
      <c r="AA74" s="14">
        <v>1</v>
      </c>
      <c r="AB74" s="14">
        <v>2</v>
      </c>
      <c r="AC74" s="14">
        <v>3</v>
      </c>
      <c r="AD74" s="14">
        <v>12</v>
      </c>
      <c r="AE74" s="14">
        <v>1.7</v>
      </c>
      <c r="AF74" s="14">
        <v>2</v>
      </c>
      <c r="AG74" s="14">
        <v>0.9</v>
      </c>
    </row>
    <row r="75" spans="1:33" ht="28.8" x14ac:dyDescent="0.3">
      <c r="A75" s="86">
        <v>326</v>
      </c>
      <c r="B75" s="10" t="s">
        <v>88</v>
      </c>
      <c r="C75" s="5" t="s">
        <v>84</v>
      </c>
      <c r="D75" s="5" t="s">
        <v>25</v>
      </c>
      <c r="E75" s="5" t="s">
        <v>156</v>
      </c>
      <c r="F75" s="11" t="s">
        <v>157</v>
      </c>
      <c r="G75" s="5" t="s">
        <v>200</v>
      </c>
      <c r="H75" s="27"/>
      <c r="I75" s="27" t="s">
        <v>113</v>
      </c>
      <c r="J75" s="22" t="s">
        <v>60</v>
      </c>
      <c r="K75" s="22" t="s">
        <v>135</v>
      </c>
      <c r="L75" s="11"/>
      <c r="M75" s="69">
        <v>146.066</v>
      </c>
      <c r="N75" s="74" t="s">
        <v>60</v>
      </c>
      <c r="O75" s="15" t="s">
        <v>187</v>
      </c>
      <c r="P75" s="15"/>
      <c r="Q75" s="15">
        <v>225</v>
      </c>
      <c r="R75" s="16"/>
      <c r="S75" s="15" t="s">
        <v>188</v>
      </c>
      <c r="T75" s="15" t="s">
        <v>187</v>
      </c>
      <c r="U75" s="16"/>
      <c r="V75" s="15">
        <v>1</v>
      </c>
    </row>
    <row r="76" spans="1:33" ht="28.8" x14ac:dyDescent="0.3">
      <c r="A76" s="86">
        <v>329</v>
      </c>
      <c r="B76" s="10" t="s">
        <v>88</v>
      </c>
      <c r="C76" s="5" t="s">
        <v>87</v>
      </c>
      <c r="D76" s="5" t="s">
        <v>158</v>
      </c>
      <c r="F76" s="5" t="s">
        <v>248</v>
      </c>
      <c r="G76" s="5" t="s">
        <v>10</v>
      </c>
      <c r="H76" s="27"/>
      <c r="I76" s="27"/>
      <c r="J76" s="22" t="s">
        <v>113</v>
      </c>
      <c r="K76" s="22" t="s">
        <v>135</v>
      </c>
      <c r="M76" s="64">
        <v>33.53</v>
      </c>
      <c r="N76" s="74" t="s">
        <v>60</v>
      </c>
      <c r="O76" s="10" t="s">
        <v>188</v>
      </c>
      <c r="Q76" s="10" t="s">
        <v>192</v>
      </c>
      <c r="S76" s="10" t="s">
        <v>188</v>
      </c>
      <c r="T76" s="10" t="s">
        <v>194</v>
      </c>
      <c r="V76" s="10">
        <v>1</v>
      </c>
    </row>
    <row r="77" spans="1:33" ht="43.2" x14ac:dyDescent="0.3">
      <c r="A77" s="86">
        <v>330</v>
      </c>
      <c r="B77" s="10" t="s">
        <v>88</v>
      </c>
      <c r="C77" s="5" t="s">
        <v>87</v>
      </c>
      <c r="D77" s="5" t="s">
        <v>159</v>
      </c>
      <c r="E77" s="5" t="s">
        <v>160</v>
      </c>
      <c r="F77" s="11" t="s">
        <v>250</v>
      </c>
      <c r="G77" s="5" t="s">
        <v>10</v>
      </c>
      <c r="H77" s="27"/>
      <c r="I77" s="27" t="s">
        <v>113</v>
      </c>
      <c r="J77" s="22" t="s">
        <v>60</v>
      </c>
      <c r="K77" s="22" t="s">
        <v>135</v>
      </c>
      <c r="L77" s="11"/>
      <c r="M77" s="68" t="s">
        <v>60</v>
      </c>
      <c r="N77" s="74" t="s">
        <v>60</v>
      </c>
      <c r="O77" s="13" t="s">
        <v>188</v>
      </c>
      <c r="P77" s="13"/>
      <c r="Q77" s="13" t="s">
        <v>192</v>
      </c>
      <c r="R77" s="13"/>
      <c r="S77" s="13" t="s">
        <v>188</v>
      </c>
      <c r="T77" s="13" t="s">
        <v>188</v>
      </c>
      <c r="U77" s="13"/>
      <c r="V77" s="13">
        <v>1</v>
      </c>
    </row>
    <row r="78" spans="1:33" ht="28.8" x14ac:dyDescent="0.3">
      <c r="A78" s="86">
        <v>332</v>
      </c>
      <c r="B78" s="10" t="s">
        <v>88</v>
      </c>
      <c r="C78" s="7"/>
      <c r="F78" s="5" t="s">
        <v>161</v>
      </c>
      <c r="G78" s="7" t="s">
        <v>168</v>
      </c>
      <c r="J78" s="22" t="s">
        <v>60</v>
      </c>
      <c r="L78" s="11"/>
      <c r="M78" s="22">
        <v>0.5</v>
      </c>
      <c r="N78" s="13"/>
      <c r="O78" s="13"/>
      <c r="P78" s="13"/>
      <c r="Q78" s="13"/>
      <c r="R78" s="13"/>
      <c r="S78" s="13"/>
      <c r="T78" s="13"/>
      <c r="U78" s="13"/>
      <c r="V78" s="13"/>
    </row>
    <row r="79" spans="1:33" ht="43.2" x14ac:dyDescent="0.3">
      <c r="A79" s="86">
        <v>334</v>
      </c>
      <c r="B79" s="10" t="s">
        <v>88</v>
      </c>
      <c r="C79" s="5" t="s">
        <v>53</v>
      </c>
      <c r="D79" s="5" t="s">
        <v>83</v>
      </c>
      <c r="F79" s="11" t="s">
        <v>209</v>
      </c>
      <c r="G79" s="7" t="s">
        <v>11</v>
      </c>
      <c r="H79" s="27"/>
      <c r="I79" s="27" t="s">
        <v>113</v>
      </c>
      <c r="J79" s="22" t="s">
        <v>60</v>
      </c>
      <c r="K79" s="22" t="s">
        <v>135</v>
      </c>
      <c r="L79" s="11"/>
      <c r="M79" s="64">
        <v>39.96</v>
      </c>
      <c r="N79" s="74" t="s">
        <v>60</v>
      </c>
      <c r="O79" s="13" t="s">
        <v>188</v>
      </c>
      <c r="P79" s="13"/>
      <c r="Q79" s="13">
        <v>0</v>
      </c>
      <c r="R79" s="13"/>
      <c r="S79" s="13" t="s">
        <v>187</v>
      </c>
      <c r="T79" s="13" t="s">
        <v>188</v>
      </c>
      <c r="U79" s="13"/>
      <c r="V79" s="13">
        <v>1</v>
      </c>
    </row>
    <row r="80" spans="1:33" ht="43.2" x14ac:dyDescent="0.3">
      <c r="A80" s="86">
        <v>336</v>
      </c>
      <c r="B80" s="10" t="s">
        <v>88</v>
      </c>
      <c r="C80" s="5" t="s">
        <v>53</v>
      </c>
      <c r="D80" s="5" t="s">
        <v>22</v>
      </c>
      <c r="F80" s="11" t="s">
        <v>210</v>
      </c>
      <c r="G80" s="7" t="s">
        <v>10</v>
      </c>
      <c r="H80" s="27"/>
      <c r="I80" s="27" t="s">
        <v>113</v>
      </c>
      <c r="J80" s="22" t="s">
        <v>114</v>
      </c>
      <c r="K80" s="22" t="s">
        <v>135</v>
      </c>
      <c r="M80" s="68" t="s">
        <v>60</v>
      </c>
      <c r="N80" s="74" t="s">
        <v>60</v>
      </c>
      <c r="O80" s="10" t="s">
        <v>188</v>
      </c>
      <c r="P80" s="10"/>
      <c r="Q80" s="10">
        <v>95</v>
      </c>
      <c r="S80" s="10" t="s">
        <v>187</v>
      </c>
      <c r="T80" s="10" t="s">
        <v>188</v>
      </c>
      <c r="V80" s="10">
        <v>1</v>
      </c>
    </row>
    <row r="81" spans="1:33" ht="43.2" x14ac:dyDescent="0.3">
      <c r="A81" s="86">
        <v>337</v>
      </c>
      <c r="B81" s="10" t="s">
        <v>88</v>
      </c>
      <c r="C81" s="5" t="s">
        <v>53</v>
      </c>
      <c r="D81" s="5" t="s">
        <v>159</v>
      </c>
      <c r="F81" s="11" t="s">
        <v>211</v>
      </c>
      <c r="G81" s="7" t="s">
        <v>10</v>
      </c>
      <c r="H81" s="27"/>
      <c r="I81" s="27" t="s">
        <v>113</v>
      </c>
      <c r="J81" s="22" t="s">
        <v>60</v>
      </c>
      <c r="K81" s="22" t="s">
        <v>135</v>
      </c>
      <c r="M81" s="64">
        <v>49.5</v>
      </c>
      <c r="N81" s="74" t="s">
        <v>60</v>
      </c>
      <c r="O81" s="10" t="s">
        <v>187</v>
      </c>
      <c r="P81" s="10"/>
      <c r="Q81" s="10">
        <v>373</v>
      </c>
      <c r="S81" s="10" t="s">
        <v>188</v>
      </c>
      <c r="T81" s="10" t="s">
        <v>188</v>
      </c>
      <c r="V81" s="10">
        <v>1</v>
      </c>
    </row>
    <row r="82" spans="1:33" ht="43.2" x14ac:dyDescent="0.3">
      <c r="A82" s="86">
        <v>338</v>
      </c>
      <c r="B82" s="10" t="s">
        <v>88</v>
      </c>
      <c r="C82" s="5" t="s">
        <v>31</v>
      </c>
      <c r="D82" s="5" t="s">
        <v>159</v>
      </c>
      <c r="F82" s="5" t="s">
        <v>238</v>
      </c>
      <c r="G82" s="7" t="s">
        <v>169</v>
      </c>
      <c r="J82" s="22" t="s">
        <v>60</v>
      </c>
      <c r="M82" s="22">
        <v>0.1</v>
      </c>
      <c r="O82" s="10"/>
      <c r="P82" s="10"/>
      <c r="Q82" s="10"/>
    </row>
    <row r="83" spans="1:33" ht="43.2" x14ac:dyDescent="0.3">
      <c r="A83" s="86">
        <v>339</v>
      </c>
      <c r="B83" s="10" t="s">
        <v>88</v>
      </c>
      <c r="C83" s="5" t="s">
        <v>153</v>
      </c>
      <c r="D83" s="5" t="s">
        <v>25</v>
      </c>
      <c r="F83" s="5" t="s">
        <v>242</v>
      </c>
      <c r="G83" s="7" t="s">
        <v>241</v>
      </c>
      <c r="J83" s="22" t="s">
        <v>60</v>
      </c>
      <c r="O83" s="10"/>
      <c r="P83" s="10"/>
      <c r="Q83" s="10"/>
      <c r="V83" s="10"/>
    </row>
    <row r="84" spans="1:33" ht="28.8" x14ac:dyDescent="0.3">
      <c r="A84" s="87">
        <v>340</v>
      </c>
      <c r="B84" s="10" t="s">
        <v>88</v>
      </c>
      <c r="D84" s="5" t="s">
        <v>47</v>
      </c>
      <c r="F84" s="5" t="s">
        <v>243</v>
      </c>
      <c r="G84" s="7" t="s">
        <v>302</v>
      </c>
      <c r="I84" s="11" t="s">
        <v>60</v>
      </c>
      <c r="J84" s="67" t="s">
        <v>113</v>
      </c>
      <c r="O84" s="10"/>
      <c r="P84" s="10"/>
      <c r="Q84" s="10"/>
      <c r="V84" s="10"/>
    </row>
    <row r="85" spans="1:33" x14ac:dyDescent="0.3">
      <c r="A85" s="86">
        <v>341</v>
      </c>
      <c r="B85" s="10" t="s">
        <v>162</v>
      </c>
      <c r="C85" s="5" t="s">
        <v>153</v>
      </c>
      <c r="D85" s="5" t="s">
        <v>163</v>
      </c>
      <c r="M85" s="22" t="s">
        <v>60</v>
      </c>
      <c r="N85" s="15"/>
      <c r="O85" s="15"/>
      <c r="P85" s="15"/>
      <c r="Q85" s="15"/>
      <c r="R85" s="16"/>
      <c r="S85" s="16"/>
      <c r="T85" s="16"/>
      <c r="U85" s="16"/>
      <c r="V85" s="15"/>
    </row>
    <row r="86" spans="1:33" x14ac:dyDescent="0.3">
      <c r="A86" s="86">
        <v>342</v>
      </c>
      <c r="B86" s="10" t="s">
        <v>162</v>
      </c>
      <c r="C86" s="5" t="s">
        <v>153</v>
      </c>
      <c r="D86" s="5" t="s">
        <v>164</v>
      </c>
      <c r="J86" s="22" t="s">
        <v>114</v>
      </c>
      <c r="M86" s="22" t="s">
        <v>60</v>
      </c>
      <c r="N86" s="15"/>
      <c r="O86" s="15"/>
      <c r="P86" s="15"/>
      <c r="Q86" s="15"/>
      <c r="R86" s="16"/>
      <c r="S86" s="16"/>
      <c r="T86" s="16"/>
      <c r="U86" s="16"/>
      <c r="V86" s="15"/>
    </row>
    <row r="87" spans="1:33" ht="43.2" x14ac:dyDescent="0.3">
      <c r="A87" s="10">
        <v>343</v>
      </c>
      <c r="B87" s="10" t="s">
        <v>88</v>
      </c>
      <c r="C87" s="5" t="s">
        <v>31</v>
      </c>
      <c r="D87" s="5" t="s">
        <v>333</v>
      </c>
      <c r="E87" s="5" t="s">
        <v>48</v>
      </c>
      <c r="F87" s="5" t="s">
        <v>334</v>
      </c>
      <c r="G87" s="5" t="s">
        <v>10</v>
      </c>
      <c r="J87" s="22" t="s">
        <v>113</v>
      </c>
      <c r="M87" s="22">
        <v>0.4</v>
      </c>
      <c r="N87" s="10">
        <v>0.5</v>
      </c>
      <c r="W87" s="14">
        <v>1</v>
      </c>
      <c r="X87" s="14">
        <v>1</v>
      </c>
      <c r="Y87" s="14">
        <v>1</v>
      </c>
      <c r="Z87" s="14">
        <v>1</v>
      </c>
      <c r="AA87" s="14">
        <v>2</v>
      </c>
      <c r="AB87" s="14">
        <v>2</v>
      </c>
      <c r="AC87" s="14">
        <v>3</v>
      </c>
      <c r="AD87" s="14">
        <v>11</v>
      </c>
      <c r="AE87" s="14">
        <v>1.6</v>
      </c>
      <c r="AF87" s="14">
        <v>3</v>
      </c>
      <c r="AG87" s="14">
        <v>0.5</v>
      </c>
    </row>
    <row r="88" spans="1:33" ht="43.2" x14ac:dyDescent="0.3">
      <c r="A88" s="10">
        <v>344</v>
      </c>
      <c r="B88" s="10" t="s">
        <v>88</v>
      </c>
      <c r="C88" s="5" t="s">
        <v>31</v>
      </c>
      <c r="D88" s="5" t="s">
        <v>26</v>
      </c>
      <c r="E88" s="5" t="s">
        <v>335</v>
      </c>
      <c r="G88" s="5" t="s">
        <v>165</v>
      </c>
      <c r="J88" s="22" t="s">
        <v>114</v>
      </c>
      <c r="M88" s="22">
        <v>8.3000000000000007</v>
      </c>
      <c r="N88" s="10">
        <v>0.4</v>
      </c>
      <c r="W88" s="14">
        <v>1</v>
      </c>
      <c r="X88" s="14">
        <v>1</v>
      </c>
      <c r="Y88" s="14">
        <v>1</v>
      </c>
      <c r="Z88" s="14">
        <v>1</v>
      </c>
      <c r="AA88" s="14">
        <v>1</v>
      </c>
      <c r="AB88" s="14">
        <v>1</v>
      </c>
      <c r="AC88" s="14">
        <v>3</v>
      </c>
      <c r="AD88" s="14">
        <v>9</v>
      </c>
      <c r="AE88" s="14">
        <v>1.3</v>
      </c>
      <c r="AF88" s="14">
        <v>3</v>
      </c>
      <c r="AG88" s="14">
        <v>0.4</v>
      </c>
    </row>
    <row r="89" spans="1:33" ht="28.8" x14ac:dyDescent="0.3">
      <c r="A89" s="10">
        <v>345</v>
      </c>
      <c r="B89" s="10" t="s">
        <v>88</v>
      </c>
      <c r="C89" s="5" t="s">
        <v>31</v>
      </c>
      <c r="D89" s="5" t="s">
        <v>336</v>
      </c>
      <c r="E89" s="5" t="s">
        <v>48</v>
      </c>
      <c r="F89" s="5" t="s">
        <v>337</v>
      </c>
      <c r="G89" s="5" t="s">
        <v>10</v>
      </c>
      <c r="J89" s="22" t="s">
        <v>115</v>
      </c>
      <c r="M89" s="22">
        <v>0.15</v>
      </c>
      <c r="N89" s="10" t="s">
        <v>60</v>
      </c>
    </row>
    <row r="90" spans="1:33" ht="28.8" x14ac:dyDescent="0.3">
      <c r="A90" s="86">
        <v>346</v>
      </c>
      <c r="B90" s="10" t="s">
        <v>88</v>
      </c>
      <c r="C90" s="5" t="s">
        <v>31</v>
      </c>
      <c r="D90" s="5" t="s">
        <v>26</v>
      </c>
      <c r="E90" s="5" t="s">
        <v>239</v>
      </c>
      <c r="F90" s="5" t="s">
        <v>166</v>
      </c>
      <c r="G90" s="5" t="s">
        <v>165</v>
      </c>
      <c r="J90" s="22" t="s">
        <v>125</v>
      </c>
      <c r="O90" s="10"/>
      <c r="P90" s="10"/>
      <c r="Q90" s="10"/>
      <c r="V90" s="10"/>
    </row>
    <row r="91" spans="1:33" ht="28.8" x14ac:dyDescent="0.3">
      <c r="A91" s="10">
        <v>346</v>
      </c>
      <c r="B91" s="10" t="s">
        <v>88</v>
      </c>
      <c r="C91" s="5" t="s">
        <v>31</v>
      </c>
      <c r="D91" s="5" t="s">
        <v>26</v>
      </c>
      <c r="E91" s="5" t="s">
        <v>338</v>
      </c>
      <c r="F91" s="5" t="s">
        <v>129</v>
      </c>
      <c r="G91" s="5" t="s">
        <v>10</v>
      </c>
      <c r="J91" s="22" t="s">
        <v>125</v>
      </c>
      <c r="M91" s="22">
        <v>10</v>
      </c>
      <c r="N91" s="10">
        <v>0.4</v>
      </c>
      <c r="W91" s="14">
        <v>1</v>
      </c>
      <c r="X91" s="14">
        <v>1</v>
      </c>
      <c r="Y91" s="14">
        <v>1</v>
      </c>
      <c r="Z91" s="14">
        <v>1</v>
      </c>
      <c r="AA91" s="14">
        <v>1</v>
      </c>
      <c r="AB91" s="14">
        <v>1</v>
      </c>
      <c r="AC91" s="14">
        <v>3</v>
      </c>
      <c r="AD91" s="14">
        <v>9</v>
      </c>
      <c r="AE91" s="14">
        <v>1.3</v>
      </c>
      <c r="AF91" s="14">
        <v>3</v>
      </c>
      <c r="AG91" s="14">
        <v>0.4</v>
      </c>
    </row>
    <row r="92" spans="1:33" ht="43.2" x14ac:dyDescent="0.3">
      <c r="A92" s="86">
        <v>347</v>
      </c>
      <c r="B92" s="10" t="s">
        <v>88</v>
      </c>
      <c r="C92" s="5" t="s">
        <v>31</v>
      </c>
      <c r="D92" s="5" t="s">
        <v>34</v>
      </c>
      <c r="E92" s="5" t="s">
        <v>240</v>
      </c>
      <c r="F92" s="5" t="s">
        <v>170</v>
      </c>
      <c r="G92" s="5" t="s">
        <v>10</v>
      </c>
      <c r="J92" s="22" t="s">
        <v>113</v>
      </c>
      <c r="O92" s="10"/>
      <c r="P92" s="10"/>
      <c r="Q92" s="10"/>
      <c r="V92" s="10"/>
    </row>
    <row r="93" spans="1:33" ht="43.2" x14ac:dyDescent="0.3">
      <c r="A93" s="86">
        <v>348</v>
      </c>
      <c r="B93" s="10" t="s">
        <v>88</v>
      </c>
      <c r="C93" s="5" t="s">
        <v>31</v>
      </c>
      <c r="D93" s="5" t="s">
        <v>144</v>
      </c>
      <c r="E93" s="5" t="s">
        <v>167</v>
      </c>
      <c r="F93" s="5" t="s">
        <v>171</v>
      </c>
      <c r="G93" s="5" t="s">
        <v>10</v>
      </c>
      <c r="J93" s="22" t="s">
        <v>60</v>
      </c>
      <c r="O93" s="10"/>
      <c r="P93" s="10"/>
      <c r="Q93" s="10"/>
      <c r="V93" s="10"/>
    </row>
    <row r="94" spans="1:33" ht="43.2" x14ac:dyDescent="0.3">
      <c r="A94" s="88">
        <v>351</v>
      </c>
      <c r="B94" s="10" t="s">
        <v>88</v>
      </c>
      <c r="C94" s="11" t="s">
        <v>86</v>
      </c>
      <c r="D94" s="5" t="s">
        <v>29</v>
      </c>
      <c r="E94" s="5" t="s">
        <v>181</v>
      </c>
      <c r="F94" s="5" t="s">
        <v>201</v>
      </c>
      <c r="G94" s="5" t="s">
        <v>11</v>
      </c>
      <c r="J94" s="22" t="s">
        <v>60</v>
      </c>
      <c r="M94" s="22">
        <v>4.7300000000000004</v>
      </c>
      <c r="N94" s="74" t="s">
        <v>60</v>
      </c>
      <c r="O94" s="10"/>
      <c r="P94" s="10"/>
      <c r="Q94" s="10">
        <v>198</v>
      </c>
      <c r="S94" s="10" t="s">
        <v>188</v>
      </c>
      <c r="T94" s="10" t="s">
        <v>188</v>
      </c>
      <c r="V94" s="10">
        <v>3</v>
      </c>
    </row>
    <row r="95" spans="1:33" ht="72" x14ac:dyDescent="0.3">
      <c r="A95" s="88">
        <v>353</v>
      </c>
      <c r="B95" s="10" t="s">
        <v>88</v>
      </c>
      <c r="C95" s="5" t="s">
        <v>86</v>
      </c>
      <c r="D95" s="5" t="s">
        <v>182</v>
      </c>
      <c r="E95" s="5" t="s">
        <v>202</v>
      </c>
      <c r="F95" s="5" t="s">
        <v>183</v>
      </c>
      <c r="G95" s="5" t="s">
        <v>9</v>
      </c>
      <c r="H95" s="5" t="s">
        <v>9</v>
      </c>
      <c r="J95" s="22" t="s">
        <v>60</v>
      </c>
      <c r="M95" s="22">
        <v>1.71</v>
      </c>
      <c r="N95" s="74" t="s">
        <v>60</v>
      </c>
      <c r="O95" s="10"/>
      <c r="P95" s="10"/>
      <c r="Q95" s="10">
        <v>289</v>
      </c>
      <c r="S95" s="10" t="s">
        <v>188</v>
      </c>
      <c r="T95" s="10" t="s">
        <v>188</v>
      </c>
      <c r="V95" s="10">
        <v>3</v>
      </c>
    </row>
    <row r="96" spans="1:33" ht="28.8" x14ac:dyDescent="0.3">
      <c r="A96" s="86">
        <v>354</v>
      </c>
      <c r="C96" s="5" t="s">
        <v>7</v>
      </c>
      <c r="D96" s="5" t="s">
        <v>39</v>
      </c>
      <c r="E96" s="5" t="s">
        <v>244</v>
      </c>
      <c r="F96" s="5" t="s">
        <v>195</v>
      </c>
      <c r="J96" s="22" t="s">
        <v>113</v>
      </c>
    </row>
    <row r="97" spans="1:14" ht="28.8" x14ac:dyDescent="0.3">
      <c r="A97" s="86">
        <v>355</v>
      </c>
      <c r="C97" s="5" t="s">
        <v>86</v>
      </c>
      <c r="D97" s="5" t="s">
        <v>245</v>
      </c>
      <c r="E97" s="5" t="s">
        <v>246</v>
      </c>
      <c r="F97" s="11"/>
      <c r="J97" s="22" t="s">
        <v>114</v>
      </c>
    </row>
    <row r="98" spans="1:14" ht="28.8" x14ac:dyDescent="0.3">
      <c r="A98" s="10">
        <v>431</v>
      </c>
      <c r="C98" s="5" t="s">
        <v>31</v>
      </c>
      <c r="D98" s="5" t="s">
        <v>270</v>
      </c>
      <c r="E98" s="5" t="s">
        <v>271</v>
      </c>
      <c r="F98" s="5" t="s">
        <v>272</v>
      </c>
      <c r="G98" s="5" t="s">
        <v>8</v>
      </c>
      <c r="J98" s="22" t="s">
        <v>60</v>
      </c>
      <c r="M98" s="22">
        <v>6</v>
      </c>
      <c r="N98" s="10">
        <v>1.1000000000000001</v>
      </c>
    </row>
    <row r="99" spans="1:14" ht="28.8" x14ac:dyDescent="0.3">
      <c r="A99" s="10">
        <v>434</v>
      </c>
      <c r="C99" s="5" t="s">
        <v>7</v>
      </c>
      <c r="D99" s="5" t="s">
        <v>273</v>
      </c>
      <c r="F99" s="5" t="s">
        <v>274</v>
      </c>
      <c r="G99" s="5" t="s">
        <v>8</v>
      </c>
      <c r="J99" s="22" t="s">
        <v>60</v>
      </c>
      <c r="M99" s="22">
        <v>0.85</v>
      </c>
      <c r="N99" s="10">
        <v>2.2999999999999998</v>
      </c>
    </row>
    <row r="100" spans="1:14" ht="28.8" x14ac:dyDescent="0.3">
      <c r="A100" s="10">
        <v>435</v>
      </c>
      <c r="C100" s="5" t="s">
        <v>7</v>
      </c>
      <c r="D100" s="5" t="s">
        <v>275</v>
      </c>
      <c r="F100" s="5" t="s">
        <v>276</v>
      </c>
      <c r="G100" s="5" t="s">
        <v>8</v>
      </c>
      <c r="J100" s="22" t="s">
        <v>60</v>
      </c>
      <c r="M100" s="22">
        <v>6</v>
      </c>
      <c r="N100" s="10">
        <v>1</v>
      </c>
    </row>
    <row r="101" spans="1:14" ht="28.8" x14ac:dyDescent="0.3">
      <c r="A101" s="10">
        <v>435</v>
      </c>
      <c r="C101" s="5" t="s">
        <v>7</v>
      </c>
      <c r="D101" s="5" t="s">
        <v>278</v>
      </c>
      <c r="F101" s="5" t="s">
        <v>279</v>
      </c>
      <c r="G101" s="5" t="s">
        <v>8</v>
      </c>
      <c r="J101" s="22" t="s">
        <v>60</v>
      </c>
      <c r="M101" s="22">
        <v>0.2</v>
      </c>
      <c r="N101" s="10">
        <v>2.6</v>
      </c>
    </row>
    <row r="102" spans="1:14" ht="43.2" x14ac:dyDescent="0.3">
      <c r="A102" s="10">
        <v>451</v>
      </c>
      <c r="C102" s="5" t="s">
        <v>31</v>
      </c>
      <c r="D102" s="5" t="s">
        <v>54</v>
      </c>
      <c r="E102" s="5" t="s">
        <v>280</v>
      </c>
      <c r="F102" s="5" t="s">
        <v>281</v>
      </c>
      <c r="G102" s="5" t="s">
        <v>8</v>
      </c>
      <c r="J102" s="22" t="s">
        <v>60</v>
      </c>
      <c r="M102" s="22">
        <v>10</v>
      </c>
      <c r="N102" s="10">
        <v>0.6</v>
      </c>
    </row>
    <row r="103" spans="1:14" x14ac:dyDescent="0.3">
      <c r="A103" s="10">
        <v>467</v>
      </c>
      <c r="C103" s="5" t="s">
        <v>31</v>
      </c>
      <c r="D103" s="5" t="s">
        <v>282</v>
      </c>
      <c r="F103" s="5" t="s">
        <v>283</v>
      </c>
      <c r="G103" s="5" t="s">
        <v>8</v>
      </c>
      <c r="J103" s="22" t="s">
        <v>60</v>
      </c>
      <c r="M103" s="22">
        <v>3</v>
      </c>
      <c r="N103" s="10">
        <v>0.7</v>
      </c>
    </row>
    <row r="104" spans="1:14" ht="43.2" x14ac:dyDescent="0.3">
      <c r="C104" s="5" t="s">
        <v>7</v>
      </c>
      <c r="D104" s="5" t="s">
        <v>284</v>
      </c>
      <c r="G104" s="5" t="s">
        <v>8</v>
      </c>
      <c r="J104" s="22" t="s">
        <v>60</v>
      </c>
      <c r="M104" s="22">
        <v>1</v>
      </c>
      <c r="N104" s="10" t="s">
        <v>277</v>
      </c>
    </row>
  </sheetData>
  <autoFilter ref="A4:AH104"/>
  <sortState ref="A5:AG104">
    <sortCondition ref="A5:A104"/>
  </sortState>
  <pageMargins left="0.7" right="0.7" top="0.75" bottom="0.75" header="0.3" footer="0.3"/>
  <pageSetup paperSize="17" scale="50" fitToHeight="0" orientation="landscape" r:id="rId1"/>
  <headerFooter>
    <oddHeader>&amp;L&amp;"-,Bold"&amp;18All Districts&amp;C&amp;"-,Bold"&amp;18Un-Funded Projects for Consideration FY 18-23&amp;R&amp;"-,Bold"&amp;26DRAFT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 List Projects - all</vt:lpstr>
      <vt:lpstr>'Short List Projects - all'!Print_Titles</vt:lpstr>
    </vt:vector>
  </TitlesOfParts>
  <Company>Fairfax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FDOT</dc:creator>
  <cp:lastModifiedBy>Jeffrey M. Parnes</cp:lastModifiedBy>
  <cp:lastPrinted>2017-06-26T14:47:00Z</cp:lastPrinted>
  <dcterms:created xsi:type="dcterms:W3CDTF">2015-11-17T15:11:16Z</dcterms:created>
  <dcterms:modified xsi:type="dcterms:W3CDTF">2017-07-27T15:38:22Z</dcterms:modified>
</cp:coreProperties>
</file>